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9185" yWindow="-15" windowWidth="9630" windowHeight="12840"/>
  </bookViews>
  <sheets>
    <sheet name="1. Freigabe" sheetId="2" r:id="rId1"/>
    <sheet name="2. Vergleich" sheetId="1" r:id="rId2"/>
    <sheet name="NR Milchleistung" sheetId="4" state="hidden" r:id="rId3"/>
    <sheet name="Tabelle1" sheetId="3" state="hidden" r:id="rId4"/>
  </sheets>
  <definedNames>
    <definedName name="_xlnm.Print_Area" localSheetId="1">'2. Vergleich'!$A$1:$N$37</definedName>
    <definedName name="_xlnm.Print_Area" localSheetId="3">Tabelle1!$B$1:$N$45</definedName>
    <definedName name="_xlnm.Print_Titles" localSheetId="1">'2. Vergleich'!$1:$3</definedName>
  </definedNames>
  <calcPr calcId="145621"/>
</workbook>
</file>

<file path=xl/calcChain.xml><?xml version="1.0" encoding="utf-8"?>
<calcChain xmlns="http://schemas.openxmlformats.org/spreadsheetml/2006/main">
  <c r="D5" i="1" l="1"/>
  <c r="C5" i="2"/>
  <c r="C25" i="1" l="1"/>
  <c r="C13" i="1"/>
  <c r="I4" i="4" l="1"/>
  <c r="N2" i="4"/>
  <c r="O300" i="4" s="1"/>
  <c r="O344" i="4" l="1"/>
  <c r="O312" i="4"/>
  <c r="O297" i="4"/>
  <c r="O336" i="4"/>
  <c r="O310" i="4"/>
  <c r="O289" i="4"/>
  <c r="O361" i="4"/>
  <c r="O330" i="4"/>
  <c r="O307" i="4"/>
  <c r="O359" i="4"/>
  <c r="O327" i="4"/>
  <c r="O305" i="4"/>
  <c r="O353" i="4"/>
  <c r="O325" i="4"/>
  <c r="O302" i="4"/>
  <c r="O347" i="4"/>
  <c r="O317" i="4"/>
  <c r="O277" i="4"/>
  <c r="O287" i="4"/>
  <c r="O290" i="4"/>
  <c r="O299" i="4"/>
  <c r="O306" i="4"/>
  <c r="O309" i="4"/>
  <c r="O314" i="4"/>
  <c r="O322" i="4"/>
  <c r="O324" i="4"/>
  <c r="O331" i="4"/>
  <c r="O333" i="4"/>
  <c r="O335" i="4"/>
  <c r="O337" i="4"/>
  <c r="O339" i="4"/>
  <c r="O348" i="4"/>
  <c r="O350" i="4"/>
  <c r="O352" i="4"/>
  <c r="O354" i="4"/>
  <c r="O356" i="4"/>
  <c r="O358" i="4"/>
  <c r="O360" i="4"/>
  <c r="O362" i="4"/>
  <c r="O364" i="4"/>
  <c r="O292" i="4"/>
  <c r="O294" i="4"/>
  <c r="O301" i="4"/>
  <c r="O303" i="4"/>
  <c r="O311" i="4"/>
  <c r="O316" i="4"/>
  <c r="O319" i="4"/>
  <c r="O326" i="4"/>
  <c r="O328" i="4"/>
  <c r="O341" i="4"/>
  <c r="O343" i="4"/>
  <c r="O363" i="4"/>
  <c r="O355" i="4"/>
  <c r="O349" i="4"/>
  <c r="O346" i="4"/>
  <c r="O338" i="4"/>
  <c r="O332" i="4"/>
  <c r="O329" i="4"/>
  <c r="O304" i="4"/>
  <c r="O291" i="4"/>
  <c r="O365" i="4"/>
  <c r="O321" i="4"/>
  <c r="O296" i="4"/>
  <c r="O293" i="4"/>
  <c r="O288" i="4"/>
  <c r="O357" i="4"/>
  <c r="O351" i="4"/>
  <c r="O340" i="4"/>
  <c r="O334" i="4"/>
  <c r="O323" i="4"/>
  <c r="O320" i="4"/>
  <c r="O313" i="4"/>
  <c r="O308" i="4"/>
  <c r="O298" i="4"/>
  <c r="O295" i="4"/>
  <c r="O345" i="4"/>
  <c r="O342" i="4"/>
  <c r="O318" i="4"/>
  <c r="O315" i="4"/>
  <c r="O269" i="4"/>
  <c r="O267" i="4"/>
  <c r="O261" i="4"/>
  <c r="O258" i="4"/>
  <c r="O279" i="4"/>
  <c r="O256" i="4"/>
  <c r="O250" i="4"/>
  <c r="O255" i="4"/>
  <c r="O260" i="4"/>
  <c r="O271" i="4"/>
  <c r="O274" i="4"/>
  <c r="O286" i="4"/>
  <c r="O257" i="4"/>
  <c r="O262" i="4"/>
  <c r="O264" i="4"/>
  <c r="O266" i="4"/>
  <c r="O276" i="4"/>
  <c r="O278" i="4"/>
  <c r="O283" i="4"/>
  <c r="O265" i="4"/>
  <c r="O268" i="4"/>
  <c r="O273" i="4"/>
  <c r="O281" i="4"/>
  <c r="O253" i="4"/>
  <c r="O263" i="4"/>
  <c r="O284" i="4"/>
  <c r="O282" i="4"/>
  <c r="O272" i="4"/>
  <c r="O275" i="4"/>
  <c r="O270" i="4"/>
  <c r="O259" i="4"/>
  <c r="O254" i="4"/>
  <c r="O285" i="4"/>
  <c r="O280" i="4"/>
  <c r="O243" i="4"/>
  <c r="O230" i="4"/>
  <c r="O223" i="4"/>
  <c r="O211" i="4"/>
  <c r="O179" i="4"/>
  <c r="O185" i="4"/>
  <c r="O188" i="4"/>
  <c r="O194" i="4"/>
  <c r="O196" i="4"/>
  <c r="O198" i="4"/>
  <c r="O200" i="4"/>
  <c r="O202" i="4"/>
  <c r="O204" i="4"/>
  <c r="O212" i="4"/>
  <c r="O214" i="4"/>
  <c r="O216" i="4"/>
  <c r="O218" i="4"/>
  <c r="O221" i="4"/>
  <c r="O225" i="4"/>
  <c r="O228" i="4"/>
  <c r="O239" i="4"/>
  <c r="O242" i="4"/>
  <c r="O246" i="4"/>
  <c r="O249" i="4"/>
  <c r="O174" i="4"/>
  <c r="O187" i="4"/>
  <c r="O191" i="4"/>
  <c r="O172" i="4"/>
  <c r="O177" i="4"/>
  <c r="O183" i="4"/>
  <c r="O186" i="4"/>
  <c r="O192" i="4"/>
  <c r="O195" i="4"/>
  <c r="O201" i="4"/>
  <c r="O207" i="4"/>
  <c r="O227" i="4"/>
  <c r="O232" i="4"/>
  <c r="O247" i="4"/>
  <c r="O175" i="4"/>
  <c r="O178" i="4"/>
  <c r="O193" i="4"/>
  <c r="O220" i="4"/>
  <c r="O234" i="4"/>
  <c r="O240" i="4"/>
  <c r="O244" i="4"/>
  <c r="O252" i="4"/>
  <c r="O170" i="4"/>
  <c r="O181" i="4"/>
  <c r="O184" i="4"/>
  <c r="O199" i="4"/>
  <c r="O206" i="4"/>
  <c r="O222" i="4"/>
  <c r="O224" i="4"/>
  <c r="O229" i="4"/>
  <c r="O237" i="4"/>
  <c r="O171" i="4"/>
  <c r="O173" i="4"/>
  <c r="O176" i="4"/>
  <c r="O182" i="4"/>
  <c r="O210" i="4"/>
  <c r="O245" i="4"/>
  <c r="O238" i="4"/>
  <c r="O235" i="4"/>
  <c r="O213" i="4"/>
  <c r="O209" i="4"/>
  <c r="O190" i="4"/>
  <c r="O236" i="4"/>
  <c r="O219" i="4"/>
  <c r="O215" i="4"/>
  <c r="O169" i="4"/>
  <c r="O233" i="4"/>
  <c r="O248" i="4"/>
  <c r="O241" i="4"/>
  <c r="O205" i="4"/>
  <c r="O197" i="4"/>
  <c r="O189" i="4"/>
  <c r="O251" i="4"/>
  <c r="O231" i="4"/>
  <c r="O217" i="4"/>
  <c r="O208" i="4"/>
  <c r="O203" i="4"/>
  <c r="O180" i="4"/>
  <c r="O226" i="4"/>
  <c r="O168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1" i="4"/>
  <c r="B12" i="4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I2" i="4" l="1"/>
  <c r="H2" i="4"/>
  <c r="H4" i="4"/>
  <c r="C11" i="4"/>
  <c r="F4" i="4"/>
  <c r="E4" i="4"/>
  <c r="D11" i="4"/>
  <c r="C30" i="1"/>
  <c r="D12" i="4" l="1"/>
  <c r="D13" i="4" s="1"/>
  <c r="D14" i="4" s="1"/>
  <c r="D15" i="4" s="1"/>
  <c r="D16" i="4" s="1"/>
  <c r="D17" i="4" s="1"/>
  <c r="D18" i="4" s="1"/>
  <c r="D19" i="4" s="1"/>
  <c r="D20" i="4" s="1"/>
  <c r="D21" i="4" s="1"/>
  <c r="D22" i="4" s="1"/>
  <c r="D23" i="4" s="1"/>
  <c r="D24" i="4" s="1"/>
  <c r="D25" i="4" s="1"/>
  <c r="D26" i="4" s="1"/>
  <c r="D27" i="4" s="1"/>
  <c r="D28" i="4" s="1"/>
  <c r="D29" i="4" s="1"/>
  <c r="D30" i="4" s="1"/>
  <c r="D31" i="4" s="1"/>
  <c r="D32" i="4" s="1"/>
  <c r="D33" i="4" s="1"/>
  <c r="D34" i="4" s="1"/>
  <c r="D35" i="4" s="1"/>
  <c r="D36" i="4" s="1"/>
  <c r="D37" i="4" s="1"/>
  <c r="D38" i="4" s="1"/>
  <c r="D39" i="4" s="1"/>
  <c r="D40" i="4" s="1"/>
  <c r="D41" i="4" s="1"/>
  <c r="D42" i="4" s="1"/>
  <c r="D43" i="4" s="1"/>
  <c r="D44" i="4" s="1"/>
  <c r="D45" i="4" s="1"/>
  <c r="D46" i="4" s="1"/>
  <c r="D47" i="4" s="1"/>
  <c r="D48" i="4" s="1"/>
  <c r="D49" i="4" s="1"/>
  <c r="D50" i="4" s="1"/>
  <c r="D51" i="4" s="1"/>
  <c r="D52" i="4" s="1"/>
  <c r="D53" i="4" s="1"/>
  <c r="D54" i="4" s="1"/>
  <c r="D55" i="4" s="1"/>
  <c r="D56" i="4" s="1"/>
  <c r="D57" i="4" s="1"/>
  <c r="D58" i="4" s="1"/>
  <c r="D59" i="4" s="1"/>
  <c r="D60" i="4" s="1"/>
  <c r="D61" i="4" s="1"/>
  <c r="D62" i="4" s="1"/>
  <c r="D63" i="4" s="1"/>
  <c r="D64" i="4" s="1"/>
  <c r="D65" i="4" s="1"/>
  <c r="D66" i="4" s="1"/>
  <c r="D67" i="4" s="1"/>
  <c r="D68" i="4" s="1"/>
  <c r="D69" i="4" s="1"/>
  <c r="D70" i="4" s="1"/>
  <c r="D71" i="4" s="1"/>
  <c r="D72" i="4" s="1"/>
  <c r="D73" i="4" s="1"/>
  <c r="D74" i="4" s="1"/>
  <c r="D75" i="4" s="1"/>
  <c r="D76" i="4" s="1"/>
  <c r="D77" i="4" s="1"/>
  <c r="D78" i="4" s="1"/>
  <c r="D79" i="4" s="1"/>
  <c r="D80" i="4" s="1"/>
  <c r="D81" i="4" s="1"/>
  <c r="D82" i="4" s="1"/>
  <c r="D83" i="4" s="1"/>
  <c r="D84" i="4" s="1"/>
  <c r="D85" i="4" s="1"/>
  <c r="D86" i="4" s="1"/>
  <c r="D87" i="4" s="1"/>
  <c r="D88" i="4" s="1"/>
  <c r="D89" i="4" s="1"/>
  <c r="D90" i="4" s="1"/>
  <c r="D91" i="4" s="1"/>
  <c r="D92" i="4" s="1"/>
  <c r="D93" i="4" s="1"/>
  <c r="D94" i="4" s="1"/>
  <c r="D95" i="4" s="1"/>
  <c r="D96" i="4" s="1"/>
  <c r="D97" i="4" s="1"/>
  <c r="D98" i="4" s="1"/>
  <c r="D99" i="4" s="1"/>
  <c r="D100" i="4" s="1"/>
  <c r="D101" i="4" s="1"/>
  <c r="D102" i="4" s="1"/>
  <c r="D103" i="4" s="1"/>
  <c r="D104" i="4" s="1"/>
  <c r="D105" i="4" s="1"/>
  <c r="D106" i="4" s="1"/>
  <c r="D107" i="4" s="1"/>
  <c r="D108" i="4" s="1"/>
  <c r="D109" i="4" s="1"/>
  <c r="D110" i="4" s="1"/>
  <c r="D111" i="4" s="1"/>
  <c r="D112" i="4" s="1"/>
  <c r="D113" i="4" s="1"/>
  <c r="D114" i="4" s="1"/>
  <c r="D115" i="4" s="1"/>
  <c r="D116" i="4" s="1"/>
  <c r="D117" i="4" s="1"/>
  <c r="D118" i="4" s="1"/>
  <c r="D119" i="4" s="1"/>
  <c r="D120" i="4" s="1"/>
  <c r="D121" i="4" s="1"/>
  <c r="D122" i="4" s="1"/>
  <c r="D123" i="4" s="1"/>
  <c r="D124" i="4" s="1"/>
  <c r="D125" i="4" s="1"/>
  <c r="D126" i="4" s="1"/>
  <c r="D127" i="4" s="1"/>
  <c r="D128" i="4" s="1"/>
  <c r="D129" i="4" s="1"/>
  <c r="D130" i="4" s="1"/>
  <c r="D131" i="4" s="1"/>
  <c r="D132" i="4" s="1"/>
  <c r="D133" i="4" s="1"/>
  <c r="D134" i="4" s="1"/>
  <c r="D135" i="4" s="1"/>
  <c r="D136" i="4" s="1"/>
  <c r="D137" i="4" s="1"/>
  <c r="D138" i="4" s="1"/>
  <c r="D139" i="4" s="1"/>
  <c r="D140" i="4" s="1"/>
  <c r="D141" i="4" s="1"/>
  <c r="D142" i="4" s="1"/>
  <c r="D143" i="4" s="1"/>
  <c r="D144" i="4" s="1"/>
  <c r="D145" i="4" s="1"/>
  <c r="D146" i="4" s="1"/>
  <c r="D147" i="4" s="1"/>
  <c r="D148" i="4" s="1"/>
  <c r="D149" i="4" s="1"/>
  <c r="D150" i="4" s="1"/>
  <c r="D151" i="4" s="1"/>
  <c r="D152" i="4" s="1"/>
  <c r="D153" i="4" s="1"/>
  <c r="D154" i="4" s="1"/>
  <c r="D155" i="4" s="1"/>
  <c r="D156" i="4" s="1"/>
  <c r="D157" i="4" s="1"/>
  <c r="D158" i="4" s="1"/>
  <c r="D159" i="4" s="1"/>
  <c r="D160" i="4" s="1"/>
  <c r="D161" i="4" s="1"/>
  <c r="D162" i="4" s="1"/>
  <c r="D163" i="4" s="1"/>
  <c r="D164" i="4" s="1"/>
  <c r="D165" i="4" s="1"/>
  <c r="D166" i="4" s="1"/>
  <c r="D167" i="4" s="1"/>
  <c r="D168" i="4" s="1"/>
  <c r="C12" i="4"/>
  <c r="C13" i="4" s="1"/>
  <c r="C14" i="4" s="1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D31" i="1"/>
  <c r="D169" i="4" l="1"/>
  <c r="C49" i="4"/>
  <c r="D32" i="1"/>
  <c r="D11" i="1"/>
  <c r="D33" i="1" l="1"/>
  <c r="L4" i="4" s="1"/>
  <c r="D170" i="4"/>
  <c r="F3" i="4"/>
  <c r="C50" i="4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75" i="4" s="1"/>
  <c r="C76" i="4" s="1"/>
  <c r="C77" i="4" s="1"/>
  <c r="C78" i="4" s="1"/>
  <c r="C79" i="4" s="1"/>
  <c r="C80" i="4" s="1"/>
  <c r="C81" i="4" s="1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C155" i="4" s="1"/>
  <c r="C156" i="4" s="1"/>
  <c r="C157" i="4" s="1"/>
  <c r="C158" i="4" s="1"/>
  <c r="C159" i="4" s="1"/>
  <c r="C160" i="4" s="1"/>
  <c r="C161" i="4" s="1"/>
  <c r="C162" i="4" s="1"/>
  <c r="C163" i="4" s="1"/>
  <c r="C164" i="4" s="1"/>
  <c r="C165" i="4" s="1"/>
  <c r="C166" i="4" s="1"/>
  <c r="C167" i="4" s="1"/>
  <c r="C168" i="4" s="1"/>
  <c r="C169" i="4" s="1"/>
  <c r="C170" i="4" s="1"/>
  <c r="C171" i="4" s="1"/>
  <c r="C172" i="4" s="1"/>
  <c r="C173" i="4" s="1"/>
  <c r="C174" i="4" s="1"/>
  <c r="C175" i="4" s="1"/>
  <c r="C176" i="4" s="1"/>
  <c r="C177" i="4" s="1"/>
  <c r="C178" i="4" s="1"/>
  <c r="C179" i="4" s="1"/>
  <c r="C180" i="4" s="1"/>
  <c r="C181" i="4" s="1"/>
  <c r="C182" i="4" s="1"/>
  <c r="C183" i="4" s="1"/>
  <c r="C184" i="4" s="1"/>
  <c r="C185" i="4" s="1"/>
  <c r="C186" i="4" s="1"/>
  <c r="C187" i="4" s="1"/>
  <c r="C188" i="4" s="1"/>
  <c r="C189" i="4" s="1"/>
  <c r="C190" i="4" s="1"/>
  <c r="C191" i="4" s="1"/>
  <c r="C192" i="4" s="1"/>
  <c r="C193" i="4" s="1"/>
  <c r="C194" i="4" s="1"/>
  <c r="C195" i="4" s="1"/>
  <c r="C196" i="4" s="1"/>
  <c r="C197" i="4" s="1"/>
  <c r="C198" i="4" s="1"/>
  <c r="C199" i="4" s="1"/>
  <c r="C200" i="4" s="1"/>
  <c r="C201" i="4" s="1"/>
  <c r="C202" i="4" s="1"/>
  <c r="C203" i="4" s="1"/>
  <c r="C204" i="4" s="1"/>
  <c r="C205" i="4" s="1"/>
  <c r="C206" i="4" s="1"/>
  <c r="C207" i="4" s="1"/>
  <c r="C208" i="4" s="1"/>
  <c r="C209" i="4" s="1"/>
  <c r="C210" i="4" s="1"/>
  <c r="C211" i="4" s="1"/>
  <c r="C212" i="4" s="1"/>
  <c r="C213" i="4" s="1"/>
  <c r="C214" i="4" s="1"/>
  <c r="C215" i="4" s="1"/>
  <c r="C216" i="4" s="1"/>
  <c r="C217" i="4" s="1"/>
  <c r="C218" i="4" s="1"/>
  <c r="C219" i="4" s="1"/>
  <c r="C220" i="4" s="1"/>
  <c r="C221" i="4" s="1"/>
  <c r="C222" i="4" s="1"/>
  <c r="C223" i="4" s="1"/>
  <c r="C224" i="4" s="1"/>
  <c r="C225" i="4" s="1"/>
  <c r="C226" i="4" s="1"/>
  <c r="C227" i="4" s="1"/>
  <c r="C228" i="4" s="1"/>
  <c r="C229" i="4" s="1"/>
  <c r="C230" i="4" s="1"/>
  <c r="C231" i="4" s="1"/>
  <c r="C232" i="4" s="1"/>
  <c r="C233" i="4" s="1"/>
  <c r="C234" i="4" s="1"/>
  <c r="C235" i="4" s="1"/>
  <c r="C236" i="4" s="1"/>
  <c r="C237" i="4" s="1"/>
  <c r="C238" i="4" s="1"/>
  <c r="C239" i="4" s="1"/>
  <c r="C240" i="4" s="1"/>
  <c r="C241" i="4" s="1"/>
  <c r="C242" i="4" s="1"/>
  <c r="C243" i="4" s="1"/>
  <c r="C244" i="4" s="1"/>
  <c r="C245" i="4" s="1"/>
  <c r="C246" i="4" s="1"/>
  <c r="C247" i="4" s="1"/>
  <c r="C248" i="4" s="1"/>
  <c r="C249" i="4" s="1"/>
  <c r="C250" i="4" s="1"/>
  <c r="C251" i="4" s="1"/>
  <c r="C252" i="4" s="1"/>
  <c r="C253" i="4" s="1"/>
  <c r="C254" i="4" s="1"/>
  <c r="C255" i="4" s="1"/>
  <c r="C256" i="4" s="1"/>
  <c r="C257" i="4" s="1"/>
  <c r="C258" i="4" s="1"/>
  <c r="C259" i="4" s="1"/>
  <c r="C260" i="4" s="1"/>
  <c r="C261" i="4" s="1"/>
  <c r="C262" i="4" s="1"/>
  <c r="C263" i="4" s="1"/>
  <c r="C264" i="4" s="1"/>
  <c r="C265" i="4" s="1"/>
  <c r="C266" i="4" s="1"/>
  <c r="C267" i="4" s="1"/>
  <c r="C268" i="4" s="1"/>
  <c r="C269" i="4" s="1"/>
  <c r="C270" i="4" s="1"/>
  <c r="C271" i="4" s="1"/>
  <c r="C272" i="4" s="1"/>
  <c r="C273" i="4" s="1"/>
  <c r="C274" i="4" s="1"/>
  <c r="C275" i="4" s="1"/>
  <c r="C276" i="4" s="1"/>
  <c r="C277" i="4" s="1"/>
  <c r="C278" i="4" s="1"/>
  <c r="C279" i="4" s="1"/>
  <c r="C280" i="4" s="1"/>
  <c r="C281" i="4" s="1"/>
  <c r="C282" i="4" s="1"/>
  <c r="C283" i="4" s="1"/>
  <c r="C284" i="4" s="1"/>
  <c r="C285" i="4" s="1"/>
  <c r="C286" i="4" s="1"/>
  <c r="C287" i="4" s="1"/>
  <c r="C288" i="4" s="1"/>
  <c r="C289" i="4" s="1"/>
  <c r="C290" i="4" s="1"/>
  <c r="C291" i="4" s="1"/>
  <c r="C292" i="4" s="1"/>
  <c r="C293" i="4" s="1"/>
  <c r="C294" i="4" s="1"/>
  <c r="C295" i="4" s="1"/>
  <c r="C296" i="4" s="1"/>
  <c r="C297" i="4" s="1"/>
  <c r="C298" i="4" s="1"/>
  <c r="C299" i="4" s="1"/>
  <c r="C300" i="4" s="1"/>
  <c r="C301" i="4" s="1"/>
  <c r="C302" i="4" s="1"/>
  <c r="C303" i="4" s="1"/>
  <c r="C304" i="4" s="1"/>
  <c r="C305" i="4" s="1"/>
  <c r="C306" i="4" s="1"/>
  <c r="C307" i="4" s="1"/>
  <c r="C308" i="4" s="1"/>
  <c r="C309" i="4" s="1"/>
  <c r="C310" i="4" s="1"/>
  <c r="C311" i="4" s="1"/>
  <c r="C312" i="4" s="1"/>
  <c r="C313" i="4" s="1"/>
  <c r="C314" i="4" s="1"/>
  <c r="C315" i="4" s="1"/>
  <c r="C316" i="4" s="1"/>
  <c r="C317" i="4" s="1"/>
  <c r="C318" i="4" s="1"/>
  <c r="C319" i="4" s="1"/>
  <c r="C320" i="4" s="1"/>
  <c r="C321" i="4" s="1"/>
  <c r="C322" i="4" s="1"/>
  <c r="C323" i="4" s="1"/>
  <c r="C324" i="4" s="1"/>
  <c r="C325" i="4" s="1"/>
  <c r="C326" i="4" s="1"/>
  <c r="C327" i="4" s="1"/>
  <c r="C328" i="4" s="1"/>
  <c r="C329" i="4" s="1"/>
  <c r="C330" i="4" s="1"/>
  <c r="C331" i="4" s="1"/>
  <c r="C332" i="4" s="1"/>
  <c r="C333" i="4" s="1"/>
  <c r="C334" i="4" s="1"/>
  <c r="C335" i="4" s="1"/>
  <c r="C336" i="4" s="1"/>
  <c r="C337" i="4" s="1"/>
  <c r="C338" i="4" s="1"/>
  <c r="C339" i="4" s="1"/>
  <c r="C340" i="4" s="1"/>
  <c r="C341" i="4" s="1"/>
  <c r="C342" i="4" s="1"/>
  <c r="C343" i="4" s="1"/>
  <c r="C344" i="4" s="1"/>
  <c r="C345" i="4" s="1"/>
  <c r="C346" i="4" s="1"/>
  <c r="C347" i="4" s="1"/>
  <c r="C348" i="4" s="1"/>
  <c r="C349" i="4" s="1"/>
  <c r="C350" i="4" s="1"/>
  <c r="C351" i="4" s="1"/>
  <c r="C352" i="4" s="1"/>
  <c r="C353" i="4" s="1"/>
  <c r="C354" i="4" s="1"/>
  <c r="C355" i="4" s="1"/>
  <c r="C356" i="4" s="1"/>
  <c r="C357" i="4" s="1"/>
  <c r="C358" i="4" s="1"/>
  <c r="C359" i="4" s="1"/>
  <c r="C360" i="4" s="1"/>
  <c r="C361" i="4" s="1"/>
  <c r="C362" i="4" s="1"/>
  <c r="C363" i="4" s="1"/>
  <c r="C364" i="4" s="1"/>
  <c r="C365" i="4" s="1"/>
  <c r="D12" i="1"/>
  <c r="D16" i="1" s="1"/>
  <c r="I3" i="4" s="1"/>
  <c r="C12" i="1"/>
  <c r="C16" i="1" s="1"/>
  <c r="C17" i="1" s="1"/>
  <c r="C19" i="1" s="1"/>
  <c r="D171" i="4" l="1"/>
  <c r="C11" i="1"/>
  <c r="C20" i="1" s="1"/>
  <c r="D172" i="4" l="1"/>
  <c r="C21" i="1"/>
  <c r="C23" i="1" s="1"/>
  <c r="H3" i="4"/>
  <c r="G171" i="4" s="1"/>
  <c r="H171" i="4" s="1"/>
  <c r="E3" i="4"/>
  <c r="E171" i="4" s="1"/>
  <c r="D22" i="1"/>
  <c r="D6" i="1"/>
  <c r="D17" i="1" s="1"/>
  <c r="F2" i="4" l="1"/>
  <c r="F318" i="4" s="1"/>
  <c r="D20" i="1"/>
  <c r="J171" i="4"/>
  <c r="N171" i="4" s="1"/>
  <c r="E172" i="4"/>
  <c r="G172" i="4"/>
  <c r="H172" i="4" s="1"/>
  <c r="D173" i="4"/>
  <c r="E15" i="4"/>
  <c r="E168" i="4"/>
  <c r="E169" i="4"/>
  <c r="E170" i="4"/>
  <c r="G168" i="4"/>
  <c r="H168" i="4" s="1"/>
  <c r="G169" i="4"/>
  <c r="H169" i="4" s="1"/>
  <c r="G170" i="4"/>
  <c r="H170" i="4" s="1"/>
  <c r="G14" i="4"/>
  <c r="H14" i="4" s="1"/>
  <c r="G50" i="4"/>
  <c r="H50" i="4" s="1"/>
  <c r="G86" i="4"/>
  <c r="H86" i="4" s="1"/>
  <c r="G122" i="4"/>
  <c r="H122" i="4" s="1"/>
  <c r="G158" i="4"/>
  <c r="H158" i="4" s="1"/>
  <c r="G49" i="4"/>
  <c r="H49" i="4" s="1"/>
  <c r="G93" i="4"/>
  <c r="H93" i="4" s="1"/>
  <c r="G136" i="4"/>
  <c r="H136" i="4" s="1"/>
  <c r="G33" i="4"/>
  <c r="H33" i="4" s="1"/>
  <c r="G76" i="4"/>
  <c r="H76" i="4" s="1"/>
  <c r="G119" i="4"/>
  <c r="H119" i="4" s="1"/>
  <c r="G162" i="4"/>
  <c r="H162" i="4" s="1"/>
  <c r="G16" i="4"/>
  <c r="H16" i="4" s="1"/>
  <c r="G81" i="4"/>
  <c r="H81" i="4" s="1"/>
  <c r="G145" i="4"/>
  <c r="H145" i="4" s="1"/>
  <c r="G103" i="4"/>
  <c r="H103" i="4" s="1"/>
  <c r="G63" i="4"/>
  <c r="H63" i="4" s="1"/>
  <c r="G149" i="4"/>
  <c r="H149" i="4" s="1"/>
  <c r="G161" i="4"/>
  <c r="H161" i="4" s="1"/>
  <c r="G22" i="4"/>
  <c r="H22" i="4" s="1"/>
  <c r="G87" i="4"/>
  <c r="H87" i="4" s="1"/>
  <c r="G45" i="4"/>
  <c r="H45" i="4" s="1"/>
  <c r="G109" i="4"/>
  <c r="H109" i="4" s="1"/>
  <c r="G67" i="4"/>
  <c r="H67" i="4" s="1"/>
  <c r="G132" i="4"/>
  <c r="H132" i="4" s="1"/>
  <c r="G17" i="4"/>
  <c r="H17" i="4" s="1"/>
  <c r="G69" i="4"/>
  <c r="H69" i="4" s="1"/>
  <c r="G135" i="4"/>
  <c r="H135" i="4" s="1"/>
  <c r="G138" i="4"/>
  <c r="H138" i="4" s="1"/>
  <c r="G139" i="4"/>
  <c r="H139" i="4" s="1"/>
  <c r="G99" i="4"/>
  <c r="H99" i="4" s="1"/>
  <c r="G58" i="4"/>
  <c r="H58" i="4" s="1"/>
  <c r="G156" i="4"/>
  <c r="H156" i="4" s="1"/>
  <c r="G11" i="4"/>
  <c r="H11" i="4" s="1"/>
  <c r="G20" i="4"/>
  <c r="H20" i="4" s="1"/>
  <c r="G56" i="4"/>
  <c r="H56" i="4" s="1"/>
  <c r="G92" i="4"/>
  <c r="H92" i="4" s="1"/>
  <c r="G128" i="4"/>
  <c r="H128" i="4" s="1"/>
  <c r="G164" i="4"/>
  <c r="H164" i="4" s="1"/>
  <c r="G13" i="4"/>
  <c r="H13" i="4" s="1"/>
  <c r="G57" i="4"/>
  <c r="H57" i="4" s="1"/>
  <c r="G100" i="4"/>
  <c r="H100" i="4" s="1"/>
  <c r="G143" i="4"/>
  <c r="H143" i="4" s="1"/>
  <c r="G40" i="4"/>
  <c r="H40" i="4" s="1"/>
  <c r="G83" i="4"/>
  <c r="H83" i="4" s="1"/>
  <c r="G126" i="4"/>
  <c r="H126" i="4" s="1"/>
  <c r="G27" i="4"/>
  <c r="H27" i="4" s="1"/>
  <c r="G91" i="4"/>
  <c r="H91" i="4" s="1"/>
  <c r="G167" i="4"/>
  <c r="H167" i="4" s="1"/>
  <c r="G137" i="4"/>
  <c r="H137" i="4" s="1"/>
  <c r="G95" i="4"/>
  <c r="H95" i="4" s="1"/>
  <c r="G31" i="4"/>
  <c r="H31" i="4" s="1"/>
  <c r="G96" i="4"/>
  <c r="H96" i="4" s="1"/>
  <c r="G55" i="4"/>
  <c r="H55" i="4" s="1"/>
  <c r="G120" i="4"/>
  <c r="H120" i="4" s="1"/>
  <c r="G15" i="4"/>
  <c r="H15" i="4" s="1"/>
  <c r="G79" i="4"/>
  <c r="H79" i="4" s="1"/>
  <c r="G144" i="4"/>
  <c r="H144" i="4" s="1"/>
  <c r="G60" i="4"/>
  <c r="H60" i="4" s="1"/>
  <c r="G131" i="4"/>
  <c r="H131" i="4" s="1"/>
  <c r="G24" i="4"/>
  <c r="H24" i="4" s="1"/>
  <c r="G89" i="4"/>
  <c r="H89" i="4" s="1"/>
  <c r="G154" i="4"/>
  <c r="H154" i="4" s="1"/>
  <c r="G82" i="4"/>
  <c r="H82" i="4" s="1"/>
  <c r="G52" i="4"/>
  <c r="H52" i="4" s="1"/>
  <c r="G59" i="4"/>
  <c r="H59" i="4" s="1"/>
  <c r="G124" i="4"/>
  <c r="H124" i="4" s="1"/>
  <c r="G51" i="4"/>
  <c r="H51" i="4" s="1"/>
  <c r="G151" i="4"/>
  <c r="H151" i="4" s="1"/>
  <c r="G94" i="4"/>
  <c r="H94" i="4" s="1"/>
  <c r="G73" i="4"/>
  <c r="H73" i="4" s="1"/>
  <c r="G41" i="4"/>
  <c r="H41" i="4" s="1"/>
  <c r="G65" i="4"/>
  <c r="H65" i="4" s="1"/>
  <c r="G130" i="4"/>
  <c r="H130" i="4" s="1"/>
  <c r="G23" i="4"/>
  <c r="H23" i="4" s="1"/>
  <c r="G88" i="4"/>
  <c r="H88" i="4" s="1"/>
  <c r="G153" i="4"/>
  <c r="H153" i="4" s="1"/>
  <c r="G46" i="4"/>
  <c r="H46" i="4" s="1"/>
  <c r="G111" i="4"/>
  <c r="H111" i="4" s="1"/>
  <c r="G26" i="4"/>
  <c r="H26" i="4" s="1"/>
  <c r="G62" i="4"/>
  <c r="H62" i="4" s="1"/>
  <c r="G98" i="4"/>
  <c r="H98" i="4" s="1"/>
  <c r="G134" i="4"/>
  <c r="H134" i="4" s="1"/>
  <c r="G21" i="4"/>
  <c r="H21" i="4" s="1"/>
  <c r="G64" i="4"/>
  <c r="H64" i="4" s="1"/>
  <c r="G107" i="4"/>
  <c r="H107" i="4" s="1"/>
  <c r="G150" i="4"/>
  <c r="H150" i="4" s="1"/>
  <c r="G47" i="4"/>
  <c r="H47" i="4" s="1"/>
  <c r="G90" i="4"/>
  <c r="H90" i="4" s="1"/>
  <c r="G133" i="4"/>
  <c r="H133" i="4" s="1"/>
  <c r="G37" i="4"/>
  <c r="H37" i="4" s="1"/>
  <c r="G102" i="4"/>
  <c r="H102" i="4" s="1"/>
  <c r="G159" i="4"/>
  <c r="H159" i="4" s="1"/>
  <c r="G127" i="4"/>
  <c r="H127" i="4" s="1"/>
  <c r="G43" i="4"/>
  <c r="H43" i="4" s="1"/>
  <c r="G108" i="4"/>
  <c r="H108" i="4" s="1"/>
  <c r="G66" i="4"/>
  <c r="H66" i="4" s="1"/>
  <c r="G32" i="4"/>
  <c r="H32" i="4" s="1"/>
  <c r="G68" i="4"/>
  <c r="H68" i="4" s="1"/>
  <c r="G104" i="4"/>
  <c r="H104" i="4" s="1"/>
  <c r="G140" i="4"/>
  <c r="H140" i="4" s="1"/>
  <c r="G28" i="4"/>
  <c r="H28" i="4" s="1"/>
  <c r="G71" i="4"/>
  <c r="H71" i="4" s="1"/>
  <c r="G114" i="4"/>
  <c r="H114" i="4" s="1"/>
  <c r="G157" i="4"/>
  <c r="H157" i="4" s="1"/>
  <c r="G54" i="4"/>
  <c r="H54" i="4" s="1"/>
  <c r="G97" i="4"/>
  <c r="H97" i="4" s="1"/>
  <c r="G141" i="4"/>
  <c r="H141" i="4" s="1"/>
  <c r="G48" i="4"/>
  <c r="H48" i="4" s="1"/>
  <c r="G113" i="4"/>
  <c r="H113" i="4" s="1"/>
  <c r="G39" i="4"/>
  <c r="H39" i="4" s="1"/>
  <c r="G160" i="4"/>
  <c r="H160" i="4" s="1"/>
  <c r="G29" i="4"/>
  <c r="H29" i="4" s="1"/>
  <c r="G19" i="4"/>
  <c r="H19" i="4" s="1"/>
  <c r="G53" i="4"/>
  <c r="H53" i="4" s="1"/>
  <c r="G118" i="4"/>
  <c r="H118" i="4" s="1"/>
  <c r="G12" i="4"/>
  <c r="H12" i="4" s="1"/>
  <c r="G77" i="4"/>
  <c r="H77" i="4" s="1"/>
  <c r="G142" i="4"/>
  <c r="H142" i="4" s="1"/>
  <c r="G36" i="4"/>
  <c r="H36" i="4" s="1"/>
  <c r="G101" i="4"/>
  <c r="H101" i="4" s="1"/>
  <c r="G166" i="4"/>
  <c r="H166" i="4" s="1"/>
  <c r="G115" i="4"/>
  <c r="H115" i="4" s="1"/>
  <c r="G84" i="4"/>
  <c r="H84" i="4" s="1"/>
  <c r="G38" i="4"/>
  <c r="H38" i="4" s="1"/>
  <c r="G74" i="4"/>
  <c r="H74" i="4" s="1"/>
  <c r="G110" i="4"/>
  <c r="H110" i="4" s="1"/>
  <c r="G146" i="4"/>
  <c r="H146" i="4" s="1"/>
  <c r="G35" i="4"/>
  <c r="H35" i="4" s="1"/>
  <c r="G78" i="4"/>
  <c r="H78" i="4" s="1"/>
  <c r="G121" i="4"/>
  <c r="H121" i="4" s="1"/>
  <c r="G165" i="4"/>
  <c r="H165" i="4" s="1"/>
  <c r="G18" i="4"/>
  <c r="H18" i="4" s="1"/>
  <c r="G61" i="4"/>
  <c r="H61" i="4" s="1"/>
  <c r="G105" i="4"/>
  <c r="H105" i="4" s="1"/>
  <c r="G148" i="4"/>
  <c r="H148" i="4" s="1"/>
  <c r="G125" i="4"/>
  <c r="H125" i="4" s="1"/>
  <c r="G117" i="4"/>
  <c r="H117" i="4" s="1"/>
  <c r="G44" i="4"/>
  <c r="H44" i="4" s="1"/>
  <c r="G80" i="4"/>
  <c r="H80" i="4" s="1"/>
  <c r="G116" i="4"/>
  <c r="H116" i="4" s="1"/>
  <c r="G42" i="4"/>
  <c r="H42" i="4" s="1"/>
  <c r="G85" i="4"/>
  <c r="H85" i="4" s="1"/>
  <c r="G25" i="4"/>
  <c r="H25" i="4" s="1"/>
  <c r="G112" i="4"/>
  <c r="H112" i="4" s="1"/>
  <c r="G70" i="4"/>
  <c r="H70" i="4" s="1"/>
  <c r="G72" i="4"/>
  <c r="H72" i="4" s="1"/>
  <c r="G30" i="4"/>
  <c r="H30" i="4" s="1"/>
  <c r="G147" i="4"/>
  <c r="H147" i="4" s="1"/>
  <c r="G34" i="4"/>
  <c r="H34" i="4" s="1"/>
  <c r="G123" i="4"/>
  <c r="H123" i="4" s="1"/>
  <c r="G152" i="4"/>
  <c r="H152" i="4" s="1"/>
  <c r="G129" i="4"/>
  <c r="H129" i="4" s="1"/>
  <c r="G155" i="4"/>
  <c r="H155" i="4" s="1"/>
  <c r="G75" i="4"/>
  <c r="H75" i="4" s="1"/>
  <c r="G163" i="4"/>
  <c r="H163" i="4" s="1"/>
  <c r="G106" i="4"/>
  <c r="H106" i="4" s="1"/>
  <c r="E23" i="4"/>
  <c r="E22" i="4"/>
  <c r="E24" i="4"/>
  <c r="E25" i="4"/>
  <c r="E26" i="4"/>
  <c r="E27" i="4"/>
  <c r="E28" i="4"/>
  <c r="E29" i="4"/>
  <c r="E11" i="4"/>
  <c r="E12" i="4"/>
  <c r="E13" i="4"/>
  <c r="E14" i="4"/>
  <c r="E16" i="4"/>
  <c r="D19" i="1"/>
  <c r="P11" i="2"/>
  <c r="N11" i="2" s="1"/>
  <c r="Q10" i="2"/>
  <c r="Q11" i="2" s="1"/>
  <c r="Q12" i="2" s="1"/>
  <c r="Q13" i="2" s="1"/>
  <c r="Q14" i="2" s="1"/>
  <c r="Q15" i="2" s="1"/>
  <c r="Q16" i="2" s="1"/>
  <c r="Q17" i="2" s="1"/>
  <c r="Q18" i="2" s="1"/>
  <c r="Q19" i="2" s="1"/>
  <c r="Q20" i="2" s="1"/>
  <c r="Q21" i="2" s="1"/>
  <c r="Q22" i="2" s="1"/>
  <c r="Q23" i="2" s="1"/>
  <c r="Q24" i="2" s="1"/>
  <c r="Q25" i="2" s="1"/>
  <c r="Q26" i="2" s="1"/>
  <c r="Q27" i="2" s="1"/>
  <c r="Q28" i="2" s="1"/>
  <c r="Q29" i="2" s="1"/>
  <c r="Q30" i="2" s="1"/>
  <c r="Q31" i="2" s="1"/>
  <c r="Q32" i="2" s="1"/>
  <c r="Q33" i="2" s="1"/>
  <c r="Q34" i="2" s="1"/>
  <c r="Q35" i="2" s="1"/>
  <c r="Q36" i="2" s="1"/>
  <c r="Q37" i="2" s="1"/>
  <c r="Q38" i="2" s="1"/>
  <c r="Q39" i="2" s="1"/>
  <c r="Q40" i="2" s="1"/>
  <c r="Q41" i="2" s="1"/>
  <c r="Q42" i="2" s="1"/>
  <c r="Q43" i="2" s="1"/>
  <c r="Q44" i="2" s="1"/>
  <c r="Q45" i="2" s="1"/>
  <c r="Q46" i="2" s="1"/>
  <c r="Q47" i="2" s="1"/>
  <c r="Q48" i="2" s="1"/>
  <c r="Q49" i="2" s="1"/>
  <c r="Q50" i="2" s="1"/>
  <c r="Q51" i="2" s="1"/>
  <c r="Q52" i="2" s="1"/>
  <c r="Q53" i="2" s="1"/>
  <c r="Q54" i="2" s="1"/>
  <c r="Q55" i="2" s="1"/>
  <c r="Q56" i="2" s="1"/>
  <c r="Q57" i="2" s="1"/>
  <c r="Q58" i="2" s="1"/>
  <c r="Q59" i="2" s="1"/>
  <c r="Q60" i="2" s="1"/>
  <c r="Q61" i="2" s="1"/>
  <c r="Q62" i="2" s="1"/>
  <c r="Q63" i="2" s="1"/>
  <c r="Q64" i="2" s="1"/>
  <c r="Q65" i="2" s="1"/>
  <c r="Q66" i="2" s="1"/>
  <c r="Q67" i="2" s="1"/>
  <c r="Q68" i="2" s="1"/>
  <c r="Q69" i="2" s="1"/>
  <c r="Q70" i="2" s="1"/>
  <c r="Q71" i="2" s="1"/>
  <c r="Q72" i="2" s="1"/>
  <c r="Q73" i="2" s="1"/>
  <c r="Q74" i="2" s="1"/>
  <c r="Q75" i="2" s="1"/>
  <c r="Q76" i="2" s="1"/>
  <c r="Q77" i="2" s="1"/>
  <c r="Q78" i="2" s="1"/>
  <c r="Q79" i="2" s="1"/>
  <c r="Q80" i="2" s="1"/>
  <c r="Q81" i="2" s="1"/>
  <c r="Q82" i="2" s="1"/>
  <c r="Q83" i="2" s="1"/>
  <c r="Q84" i="2" s="1"/>
  <c r="Q85" i="2" s="1"/>
  <c r="Q86" i="2" s="1"/>
  <c r="Q87" i="2" s="1"/>
  <c r="Q88" i="2" s="1"/>
  <c r="Q89" i="2" s="1"/>
  <c r="Q90" i="2" s="1"/>
  <c r="Q91" i="2" s="1"/>
  <c r="Q92" i="2" s="1"/>
  <c r="Q93" i="2" s="1"/>
  <c r="Q94" i="2" s="1"/>
  <c r="Q95" i="2" s="1"/>
  <c r="Q96" i="2" s="1"/>
  <c r="Q97" i="2" s="1"/>
  <c r="Q98" i="2" s="1"/>
  <c r="Q99" i="2" s="1"/>
  <c r="Q100" i="2" s="1"/>
  <c r="Q101" i="2" s="1"/>
  <c r="Q102" i="2" s="1"/>
  <c r="Q103" i="2" s="1"/>
  <c r="Q104" i="2" s="1"/>
  <c r="Q105" i="2" s="1"/>
  <c r="Q106" i="2" s="1"/>
  <c r="Q107" i="2" s="1"/>
  <c r="Q108" i="2" s="1"/>
  <c r="Q109" i="2" s="1"/>
  <c r="Q110" i="2" s="1"/>
  <c r="Q111" i="2" s="1"/>
  <c r="Q112" i="2" s="1"/>
  <c r="Q113" i="2" s="1"/>
  <c r="Q114" i="2" s="1"/>
  <c r="Q115" i="2" s="1"/>
  <c r="Q116" i="2" s="1"/>
  <c r="Q117" i="2" s="1"/>
  <c r="Q118" i="2" s="1"/>
  <c r="Q119" i="2" s="1"/>
  <c r="Q120" i="2" s="1"/>
  <c r="Q121" i="2" s="1"/>
  <c r="Q122" i="2" s="1"/>
  <c r="Q123" i="2" s="1"/>
  <c r="Q124" i="2" s="1"/>
  <c r="Q125" i="2" s="1"/>
  <c r="Q126" i="2" s="1"/>
  <c r="Q127" i="2" s="1"/>
  <c r="Q128" i="2" s="1"/>
  <c r="Q129" i="2" s="1"/>
  <c r="Q130" i="2" s="1"/>
  <c r="Q131" i="2" s="1"/>
  <c r="Q132" i="2" s="1"/>
  <c r="Q133" i="2" s="1"/>
  <c r="Q134" i="2" s="1"/>
  <c r="Q135" i="2" s="1"/>
  <c r="Q136" i="2" s="1"/>
  <c r="Q137" i="2" s="1"/>
  <c r="Q138" i="2" s="1"/>
  <c r="Q139" i="2" s="1"/>
  <c r="Q140" i="2" s="1"/>
  <c r="Q141" i="2" s="1"/>
  <c r="Q142" i="2" s="1"/>
  <c r="Q143" i="2" s="1"/>
  <c r="Q144" i="2" s="1"/>
  <c r="Q145" i="2" s="1"/>
  <c r="Q146" i="2" s="1"/>
  <c r="Q147" i="2" s="1"/>
  <c r="Q148" i="2" s="1"/>
  <c r="Q149" i="2" s="1"/>
  <c r="Q150" i="2" s="1"/>
  <c r="Q151" i="2" s="1"/>
  <c r="Q152" i="2" s="1"/>
  <c r="Q153" i="2" s="1"/>
  <c r="Q154" i="2" s="1"/>
  <c r="Q155" i="2" s="1"/>
  <c r="Q156" i="2" s="1"/>
  <c r="Q157" i="2" s="1"/>
  <c r="Q158" i="2" s="1"/>
  <c r="Q159" i="2" s="1"/>
  <c r="Q160" i="2" s="1"/>
  <c r="Q161" i="2" s="1"/>
  <c r="Q162" i="2" s="1"/>
  <c r="Q163" i="2" s="1"/>
  <c r="Q164" i="2" s="1"/>
  <c r="Q165" i="2" s="1"/>
  <c r="Q166" i="2" s="1"/>
  <c r="Q167" i="2" s="1"/>
  <c r="Q168" i="2" s="1"/>
  <c r="Q169" i="2" s="1"/>
  <c r="Q170" i="2" s="1"/>
  <c r="Q171" i="2" s="1"/>
  <c r="Q172" i="2" s="1"/>
  <c r="Q173" i="2" s="1"/>
  <c r="Q174" i="2" s="1"/>
  <c r="Q175" i="2" s="1"/>
  <c r="Q176" i="2" s="1"/>
  <c r="Q177" i="2" s="1"/>
  <c r="Q178" i="2" s="1"/>
  <c r="Q179" i="2" s="1"/>
  <c r="Q180" i="2" s="1"/>
  <c r="Q181" i="2" s="1"/>
  <c r="Q182" i="2" s="1"/>
  <c r="Q183" i="2" s="1"/>
  <c r="Q184" i="2" s="1"/>
  <c r="Q185" i="2" s="1"/>
  <c r="Q186" i="2" s="1"/>
  <c r="Q187" i="2" s="1"/>
  <c r="Q188" i="2" s="1"/>
  <c r="Q189" i="2" s="1"/>
  <c r="Q190" i="2" s="1"/>
  <c r="Q191" i="2" s="1"/>
  <c r="Q192" i="2" s="1"/>
  <c r="Q193" i="2" s="1"/>
  <c r="Q194" i="2" s="1"/>
  <c r="Q195" i="2" s="1"/>
  <c r="Q196" i="2" s="1"/>
  <c r="Q197" i="2" s="1"/>
  <c r="Q198" i="2" s="1"/>
  <c r="Q199" i="2" s="1"/>
  <c r="Q200" i="2" s="1"/>
  <c r="Q201" i="2" s="1"/>
  <c r="Q202" i="2" s="1"/>
  <c r="Q203" i="2" s="1"/>
  <c r="Q204" i="2" s="1"/>
  <c r="Q205" i="2" s="1"/>
  <c r="Q206" i="2" s="1"/>
  <c r="Q207" i="2" s="1"/>
  <c r="Q208" i="2" s="1"/>
  <c r="Q209" i="2" s="1"/>
  <c r="Q210" i="2" s="1"/>
  <c r="Q211" i="2" s="1"/>
  <c r="Q212" i="2" s="1"/>
  <c r="Q213" i="2" s="1"/>
  <c r="Q214" i="2" s="1"/>
  <c r="Q215" i="2" s="1"/>
  <c r="Q216" i="2" s="1"/>
  <c r="Q217" i="2" s="1"/>
  <c r="Q218" i="2" s="1"/>
  <c r="Q219" i="2" s="1"/>
  <c r="Q220" i="2" s="1"/>
  <c r="Q221" i="2" s="1"/>
  <c r="Q222" i="2" s="1"/>
  <c r="Q223" i="2" s="1"/>
  <c r="Q224" i="2" s="1"/>
  <c r="Q225" i="2" s="1"/>
  <c r="Q226" i="2" s="1"/>
  <c r="Q227" i="2" s="1"/>
  <c r="Q228" i="2" s="1"/>
  <c r="Q229" i="2" s="1"/>
  <c r="Q230" i="2" s="1"/>
  <c r="Q231" i="2" s="1"/>
  <c r="Q232" i="2" s="1"/>
  <c r="Q233" i="2" s="1"/>
  <c r="Q234" i="2" s="1"/>
  <c r="Q235" i="2" s="1"/>
  <c r="Q236" i="2" s="1"/>
  <c r="Q237" i="2" s="1"/>
  <c r="Q238" i="2" s="1"/>
  <c r="Q239" i="2" s="1"/>
  <c r="Q240" i="2" s="1"/>
  <c r="Q241" i="2" s="1"/>
  <c r="Q242" i="2" s="1"/>
  <c r="Q243" i="2" s="1"/>
  <c r="Q244" i="2" s="1"/>
  <c r="Q245" i="2" s="1"/>
  <c r="Q246" i="2" s="1"/>
  <c r="Q247" i="2" s="1"/>
  <c r="Q248" i="2" s="1"/>
  <c r="Q249" i="2" s="1"/>
  <c r="Q250" i="2" s="1"/>
  <c r="Q251" i="2" s="1"/>
  <c r="Q252" i="2" s="1"/>
  <c r="Q253" i="2" s="1"/>
  <c r="Q254" i="2" s="1"/>
  <c r="Q255" i="2" s="1"/>
  <c r="Q256" i="2" s="1"/>
  <c r="Q257" i="2" s="1"/>
  <c r="Q258" i="2" s="1"/>
  <c r="Q259" i="2" s="1"/>
  <c r="Q260" i="2" s="1"/>
  <c r="Q261" i="2" s="1"/>
  <c r="Q262" i="2" s="1"/>
  <c r="Q263" i="2" s="1"/>
  <c r="Q264" i="2" s="1"/>
  <c r="Q265" i="2" s="1"/>
  <c r="Q266" i="2" s="1"/>
  <c r="Q267" i="2" s="1"/>
  <c r="Q268" i="2" s="1"/>
  <c r="Q269" i="2" s="1"/>
  <c r="Q270" i="2" s="1"/>
  <c r="Q271" i="2" s="1"/>
  <c r="Q272" i="2" s="1"/>
  <c r="Q273" i="2" s="1"/>
  <c r="Q274" i="2" s="1"/>
  <c r="Q275" i="2" s="1"/>
  <c r="Q276" i="2" s="1"/>
  <c r="Q277" i="2" s="1"/>
  <c r="Q278" i="2" s="1"/>
  <c r="Q279" i="2" s="1"/>
  <c r="Q280" i="2" s="1"/>
  <c r="Q281" i="2" s="1"/>
  <c r="Q282" i="2" s="1"/>
  <c r="Q283" i="2" s="1"/>
  <c r="Q284" i="2" s="1"/>
  <c r="Q285" i="2" s="1"/>
  <c r="Q286" i="2" s="1"/>
  <c r="Q287" i="2" s="1"/>
  <c r="Q288" i="2" s="1"/>
  <c r="Q289" i="2" s="1"/>
  <c r="Q290" i="2" s="1"/>
  <c r="Q291" i="2" s="1"/>
  <c r="Q292" i="2" s="1"/>
  <c r="Q293" i="2" s="1"/>
  <c r="Q294" i="2" s="1"/>
  <c r="Q295" i="2" s="1"/>
  <c r="Q296" i="2" s="1"/>
  <c r="Q297" i="2" s="1"/>
  <c r="Q298" i="2" s="1"/>
  <c r="Q299" i="2" s="1"/>
  <c r="Q300" i="2" s="1"/>
  <c r="Q301" i="2" s="1"/>
  <c r="Q302" i="2" s="1"/>
  <c r="Q303" i="2" s="1"/>
  <c r="Q304" i="2" s="1"/>
  <c r="Q305" i="2" s="1"/>
  <c r="Q306" i="2" s="1"/>
  <c r="Q307" i="2" s="1"/>
  <c r="Q308" i="2" s="1"/>
  <c r="Q309" i="2" s="1"/>
  <c r="Q310" i="2" s="1"/>
  <c r="Q311" i="2" s="1"/>
  <c r="Q312" i="2" s="1"/>
  <c r="Q313" i="2" s="1"/>
  <c r="Q314" i="2" s="1"/>
  <c r="Q315" i="2" s="1"/>
  <c r="Q316" i="2" s="1"/>
  <c r="Q317" i="2" s="1"/>
  <c r="Q318" i="2" s="1"/>
  <c r="Q319" i="2" s="1"/>
  <c r="Q320" i="2" s="1"/>
  <c r="Q321" i="2" s="1"/>
  <c r="Q322" i="2" s="1"/>
  <c r="Q323" i="2" s="1"/>
  <c r="Q324" i="2" s="1"/>
  <c r="Q325" i="2" s="1"/>
  <c r="Q326" i="2" s="1"/>
  <c r="Q327" i="2" s="1"/>
  <c r="Q328" i="2" s="1"/>
  <c r="Q329" i="2" s="1"/>
  <c r="Q330" i="2" s="1"/>
  <c r="Q331" i="2" s="1"/>
  <c r="Q332" i="2" s="1"/>
  <c r="Q333" i="2" s="1"/>
  <c r="Q334" i="2" s="1"/>
  <c r="Q335" i="2" s="1"/>
  <c r="Q336" i="2" s="1"/>
  <c r="Q337" i="2" s="1"/>
  <c r="Q338" i="2" s="1"/>
  <c r="Q339" i="2" s="1"/>
  <c r="Q340" i="2" s="1"/>
  <c r="Q341" i="2" s="1"/>
  <c r="Q342" i="2" s="1"/>
  <c r="Q343" i="2" s="1"/>
  <c r="Q344" i="2" s="1"/>
  <c r="Q345" i="2" s="1"/>
  <c r="Q346" i="2" s="1"/>
  <c r="Q347" i="2" s="1"/>
  <c r="Q348" i="2" s="1"/>
  <c r="Q349" i="2" s="1"/>
  <c r="Q350" i="2" s="1"/>
  <c r="Q351" i="2" s="1"/>
  <c r="Q352" i="2" s="1"/>
  <c r="Q353" i="2" s="1"/>
  <c r="Q354" i="2" s="1"/>
  <c r="Q355" i="2" s="1"/>
  <c r="Q356" i="2" s="1"/>
  <c r="Q357" i="2" s="1"/>
  <c r="Q358" i="2" s="1"/>
  <c r="Q359" i="2" s="1"/>
  <c r="Q360" i="2" s="1"/>
  <c r="Q361" i="2" s="1"/>
  <c r="Q362" i="2" s="1"/>
  <c r="Q363" i="2" s="1"/>
  <c r="Q364" i="2" s="1"/>
  <c r="Q365" i="2" s="1"/>
  <c r="Q366" i="2" s="1"/>
  <c r="Q367" i="2" s="1"/>
  <c r="Q368" i="2" s="1"/>
  <c r="Q369" i="2" s="1"/>
  <c r="Q370" i="2" s="1"/>
  <c r="Q371" i="2" s="1"/>
  <c r="Q372" i="2" s="1"/>
  <c r="Q373" i="2" s="1"/>
  <c r="Q374" i="2" s="1"/>
  <c r="Q375" i="2" s="1"/>
  <c r="Q376" i="2" s="1"/>
  <c r="Q377" i="2" s="1"/>
  <c r="Q378" i="2" s="1"/>
  <c r="Q379" i="2" s="1"/>
  <c r="Q380" i="2" s="1"/>
  <c r="Q381" i="2" s="1"/>
  <c r="Q382" i="2" s="1"/>
  <c r="Q383" i="2" s="1"/>
  <c r="Q384" i="2" s="1"/>
  <c r="Q385" i="2" s="1"/>
  <c r="Q386" i="2" s="1"/>
  <c r="Q387" i="2" s="1"/>
  <c r="Q388" i="2" s="1"/>
  <c r="Q389" i="2" s="1"/>
  <c r="Q390" i="2" s="1"/>
  <c r="Q391" i="2" s="1"/>
  <c r="Q392" i="2" s="1"/>
  <c r="Q393" i="2" s="1"/>
  <c r="Q394" i="2" s="1"/>
  <c r="Q395" i="2" s="1"/>
  <c r="Q396" i="2" s="1"/>
  <c r="Q397" i="2" s="1"/>
  <c r="Q398" i="2" s="1"/>
  <c r="Q399" i="2" s="1"/>
  <c r="Q400" i="2" s="1"/>
  <c r="Q401" i="2" s="1"/>
  <c r="Q402" i="2" s="1"/>
  <c r="Q403" i="2" s="1"/>
  <c r="Q404" i="2" s="1"/>
  <c r="Q405" i="2" s="1"/>
  <c r="Q406" i="2" s="1"/>
  <c r="Q407" i="2" s="1"/>
  <c r="Q408" i="2" s="1"/>
  <c r="Q409" i="2" s="1"/>
  <c r="Q410" i="2" s="1"/>
  <c r="Q411" i="2" s="1"/>
  <c r="Q412" i="2" s="1"/>
  <c r="Q413" i="2" s="1"/>
  <c r="Q414" i="2" s="1"/>
  <c r="Q415" i="2" s="1"/>
  <c r="Q416" i="2" s="1"/>
  <c r="Q417" i="2" s="1"/>
  <c r="Q418" i="2" s="1"/>
  <c r="Q419" i="2" s="1"/>
  <c r="Q420" i="2" s="1"/>
  <c r="Q421" i="2" s="1"/>
  <c r="Q422" i="2" s="1"/>
  <c r="Q423" i="2" s="1"/>
  <c r="Q424" i="2" s="1"/>
  <c r="Q425" i="2" s="1"/>
  <c r="Q426" i="2" s="1"/>
  <c r="Q427" i="2" s="1"/>
  <c r="Q428" i="2" s="1"/>
  <c r="Q429" i="2" s="1"/>
  <c r="Q430" i="2" s="1"/>
  <c r="Q431" i="2" s="1"/>
  <c r="Q432" i="2" s="1"/>
  <c r="Q433" i="2" s="1"/>
  <c r="Q434" i="2" s="1"/>
  <c r="Q435" i="2" s="1"/>
  <c r="Q436" i="2" s="1"/>
  <c r="Q437" i="2" s="1"/>
  <c r="Q438" i="2" s="1"/>
  <c r="Q439" i="2" s="1"/>
  <c r="Q440" i="2" s="1"/>
  <c r="Q441" i="2" s="1"/>
  <c r="Q442" i="2" s="1"/>
  <c r="Q443" i="2" s="1"/>
  <c r="Q444" i="2" s="1"/>
  <c r="Q445" i="2" s="1"/>
  <c r="Q446" i="2" s="1"/>
  <c r="Q447" i="2" s="1"/>
  <c r="Q448" i="2" s="1"/>
  <c r="Q449" i="2" s="1"/>
  <c r="Q450" i="2" s="1"/>
  <c r="Q451" i="2" s="1"/>
  <c r="Q452" i="2" s="1"/>
  <c r="Q453" i="2" s="1"/>
  <c r="Q454" i="2" s="1"/>
  <c r="Q455" i="2" s="1"/>
  <c r="Q456" i="2" s="1"/>
  <c r="Q457" i="2" s="1"/>
  <c r="Q458" i="2" s="1"/>
  <c r="Q459" i="2" s="1"/>
  <c r="Q460" i="2" s="1"/>
  <c r="Q461" i="2" s="1"/>
  <c r="Q462" i="2" s="1"/>
  <c r="Q463" i="2" s="1"/>
  <c r="Q464" i="2" s="1"/>
  <c r="Q465" i="2" s="1"/>
  <c r="Q466" i="2" s="1"/>
  <c r="Q467" i="2" s="1"/>
  <c r="Q468" i="2" s="1"/>
  <c r="Q469" i="2" s="1"/>
  <c r="Q470" i="2" s="1"/>
  <c r="Q471" i="2" s="1"/>
  <c r="Q472" i="2" s="1"/>
  <c r="Q473" i="2" s="1"/>
  <c r="Q474" i="2" s="1"/>
  <c r="Q475" i="2" s="1"/>
  <c r="Q476" i="2" s="1"/>
  <c r="Q477" i="2" s="1"/>
  <c r="Q478" i="2" s="1"/>
  <c r="Q479" i="2" s="1"/>
  <c r="Q480" i="2" s="1"/>
  <c r="Q481" i="2" s="1"/>
  <c r="Q482" i="2" s="1"/>
  <c r="Q483" i="2" s="1"/>
  <c r="Q484" i="2" s="1"/>
  <c r="Q485" i="2" s="1"/>
  <c r="Q486" i="2" s="1"/>
  <c r="Q487" i="2" s="1"/>
  <c r="Q488" i="2" s="1"/>
  <c r="Q489" i="2" s="1"/>
  <c r="Q490" i="2" s="1"/>
  <c r="Q491" i="2" s="1"/>
  <c r="Q492" i="2" s="1"/>
  <c r="Q493" i="2" s="1"/>
  <c r="Q494" i="2" s="1"/>
  <c r="Q495" i="2" s="1"/>
  <c r="Q496" i="2" s="1"/>
  <c r="Q497" i="2" s="1"/>
  <c r="Q498" i="2" s="1"/>
  <c r="Q499" i="2" s="1"/>
  <c r="Q500" i="2" s="1"/>
  <c r="Q501" i="2" s="1"/>
  <c r="Q502" i="2" s="1"/>
  <c r="Q503" i="2" s="1"/>
  <c r="Q504" i="2" s="1"/>
  <c r="Q505" i="2" s="1"/>
  <c r="Q506" i="2" s="1"/>
  <c r="Q507" i="2" s="1"/>
  <c r="Q508" i="2" s="1"/>
  <c r="Q509" i="2" s="1"/>
  <c r="Q510" i="2" s="1"/>
  <c r="Q511" i="2" s="1"/>
  <c r="Q512" i="2" s="1"/>
  <c r="Q513" i="2" s="1"/>
  <c r="Q514" i="2" s="1"/>
  <c r="Q515" i="2" s="1"/>
  <c r="Q516" i="2" s="1"/>
  <c r="Q517" i="2" s="1"/>
  <c r="Q518" i="2" s="1"/>
  <c r="Q519" i="2" s="1"/>
  <c r="Q520" i="2" s="1"/>
  <c r="Q521" i="2" s="1"/>
  <c r="Q522" i="2" s="1"/>
  <c r="Q523" i="2" s="1"/>
  <c r="Q524" i="2" s="1"/>
  <c r="Q525" i="2" s="1"/>
  <c r="Q526" i="2" s="1"/>
  <c r="Q527" i="2" s="1"/>
  <c r="Q528" i="2" s="1"/>
  <c r="Q529" i="2" s="1"/>
  <c r="Q530" i="2" s="1"/>
  <c r="Q531" i="2" s="1"/>
  <c r="Q532" i="2" s="1"/>
  <c r="Q533" i="2" s="1"/>
  <c r="Q534" i="2" s="1"/>
  <c r="Q535" i="2" s="1"/>
  <c r="Q536" i="2" s="1"/>
  <c r="Q537" i="2" s="1"/>
  <c r="Q538" i="2" s="1"/>
  <c r="Q539" i="2" s="1"/>
  <c r="Q540" i="2" s="1"/>
  <c r="Q541" i="2" s="1"/>
  <c r="Q542" i="2" s="1"/>
  <c r="Q543" i="2" s="1"/>
  <c r="Q544" i="2" s="1"/>
  <c r="Q545" i="2" s="1"/>
  <c r="Q546" i="2" s="1"/>
  <c r="Q547" i="2" s="1"/>
  <c r="Q548" i="2" s="1"/>
  <c r="Q549" i="2" s="1"/>
  <c r="Q550" i="2" s="1"/>
  <c r="Q551" i="2" s="1"/>
  <c r="Q552" i="2" s="1"/>
  <c r="Q553" i="2" s="1"/>
  <c r="Q554" i="2" s="1"/>
  <c r="Q555" i="2" s="1"/>
  <c r="Q556" i="2" s="1"/>
  <c r="Q557" i="2" s="1"/>
  <c r="Q558" i="2" s="1"/>
  <c r="Q559" i="2" s="1"/>
  <c r="Q560" i="2" s="1"/>
  <c r="Q561" i="2" s="1"/>
  <c r="Q562" i="2" s="1"/>
  <c r="Q563" i="2" s="1"/>
  <c r="Q564" i="2" s="1"/>
  <c r="Q565" i="2" s="1"/>
  <c r="Q566" i="2" s="1"/>
  <c r="Q567" i="2" s="1"/>
  <c r="Q568" i="2" s="1"/>
  <c r="Q569" i="2" s="1"/>
  <c r="Q570" i="2" s="1"/>
  <c r="Q571" i="2" s="1"/>
  <c r="Q572" i="2" s="1"/>
  <c r="Q573" i="2" s="1"/>
  <c r="Q574" i="2" s="1"/>
  <c r="Q575" i="2" s="1"/>
  <c r="Q576" i="2" s="1"/>
  <c r="Q577" i="2" s="1"/>
  <c r="Q578" i="2" s="1"/>
  <c r="Q579" i="2" s="1"/>
  <c r="Q580" i="2" s="1"/>
  <c r="Q581" i="2" s="1"/>
  <c r="Q582" i="2" s="1"/>
  <c r="Q583" i="2" s="1"/>
  <c r="Q584" i="2" s="1"/>
  <c r="Q585" i="2" s="1"/>
  <c r="Q586" i="2" s="1"/>
  <c r="Q587" i="2" s="1"/>
  <c r="Q588" i="2" s="1"/>
  <c r="Q589" i="2" s="1"/>
  <c r="Q590" i="2" s="1"/>
  <c r="Q591" i="2" s="1"/>
  <c r="Q592" i="2" s="1"/>
  <c r="Q593" i="2" s="1"/>
  <c r="Q594" i="2" s="1"/>
  <c r="Q595" i="2" s="1"/>
  <c r="Q596" i="2" s="1"/>
  <c r="Q597" i="2" s="1"/>
  <c r="Q598" i="2" s="1"/>
  <c r="Q599" i="2" s="1"/>
  <c r="Q600" i="2" s="1"/>
  <c r="Q601" i="2" s="1"/>
  <c r="Q602" i="2" s="1"/>
  <c r="Q603" i="2" s="1"/>
  <c r="Q604" i="2" s="1"/>
  <c r="Q605" i="2" s="1"/>
  <c r="Q606" i="2" s="1"/>
  <c r="Q607" i="2" s="1"/>
  <c r="Q608" i="2" s="1"/>
  <c r="Q609" i="2" s="1"/>
  <c r="Q610" i="2" s="1"/>
  <c r="Q611" i="2" s="1"/>
  <c r="Q612" i="2" s="1"/>
  <c r="Q613" i="2" s="1"/>
  <c r="Q614" i="2" s="1"/>
  <c r="Q615" i="2" s="1"/>
  <c r="Q616" i="2" s="1"/>
  <c r="Q617" i="2" s="1"/>
  <c r="Q618" i="2" s="1"/>
  <c r="Q619" i="2" s="1"/>
  <c r="Q620" i="2" s="1"/>
  <c r="Q621" i="2" s="1"/>
  <c r="Q622" i="2" s="1"/>
  <c r="Q623" i="2" s="1"/>
  <c r="Q624" i="2" s="1"/>
  <c r="Q625" i="2" s="1"/>
  <c r="Q626" i="2" s="1"/>
  <c r="Q627" i="2" s="1"/>
  <c r="Q628" i="2" s="1"/>
  <c r="Q629" i="2" s="1"/>
  <c r="Q630" i="2" s="1"/>
  <c r="Q631" i="2" s="1"/>
  <c r="Q632" i="2" s="1"/>
  <c r="Q633" i="2" s="1"/>
  <c r="Q634" i="2" s="1"/>
  <c r="Q635" i="2" s="1"/>
  <c r="Q636" i="2" s="1"/>
  <c r="Q637" i="2" s="1"/>
  <c r="Q638" i="2" s="1"/>
  <c r="Q639" i="2" s="1"/>
  <c r="Q640" i="2" s="1"/>
  <c r="Q641" i="2" s="1"/>
  <c r="Q642" i="2" s="1"/>
  <c r="Q643" i="2" s="1"/>
  <c r="Q644" i="2" s="1"/>
  <c r="Q645" i="2" s="1"/>
  <c r="Q646" i="2" s="1"/>
  <c r="Q647" i="2" s="1"/>
  <c r="Q648" i="2" s="1"/>
  <c r="Q649" i="2" s="1"/>
  <c r="Q650" i="2" s="1"/>
  <c r="Q651" i="2" s="1"/>
  <c r="Q652" i="2" s="1"/>
  <c r="Q653" i="2" s="1"/>
  <c r="Q654" i="2" s="1"/>
  <c r="Q655" i="2" s="1"/>
  <c r="Q656" i="2" s="1"/>
  <c r="Q657" i="2" s="1"/>
  <c r="Q658" i="2" s="1"/>
  <c r="Q659" i="2" s="1"/>
  <c r="Q660" i="2" s="1"/>
  <c r="Q661" i="2" s="1"/>
  <c r="Q662" i="2" s="1"/>
  <c r="Q663" i="2" s="1"/>
  <c r="Q664" i="2" s="1"/>
  <c r="Q665" i="2" s="1"/>
  <c r="Q666" i="2" s="1"/>
  <c r="Q667" i="2" s="1"/>
  <c r="Q668" i="2" s="1"/>
  <c r="Q669" i="2" s="1"/>
  <c r="Q670" i="2" s="1"/>
  <c r="Q671" i="2" s="1"/>
  <c r="Q672" i="2" s="1"/>
  <c r="Q673" i="2" s="1"/>
  <c r="Q674" i="2" s="1"/>
  <c r="Q675" i="2" s="1"/>
  <c r="Q676" i="2" s="1"/>
  <c r="Q677" i="2" s="1"/>
  <c r="Q678" i="2" s="1"/>
  <c r="Q679" i="2" s="1"/>
  <c r="Q680" i="2" s="1"/>
  <c r="Q681" i="2" s="1"/>
  <c r="Q682" i="2" s="1"/>
  <c r="Q683" i="2" s="1"/>
  <c r="Q684" i="2" s="1"/>
  <c r="Q685" i="2" s="1"/>
  <c r="Q686" i="2" s="1"/>
  <c r="Q687" i="2" s="1"/>
  <c r="Q688" i="2" s="1"/>
  <c r="Q689" i="2" s="1"/>
  <c r="Q690" i="2" s="1"/>
  <c r="Q691" i="2" s="1"/>
  <c r="Q692" i="2" s="1"/>
  <c r="Q693" i="2" s="1"/>
  <c r="Q694" i="2" s="1"/>
  <c r="Q695" i="2" s="1"/>
  <c r="Q696" i="2" s="1"/>
  <c r="Q697" i="2" s="1"/>
  <c r="Q698" i="2" s="1"/>
  <c r="Q699" i="2" s="1"/>
  <c r="Q700" i="2" s="1"/>
  <c r="Q701" i="2" s="1"/>
  <c r="Q702" i="2" s="1"/>
  <c r="Q703" i="2" s="1"/>
  <c r="Q704" i="2" s="1"/>
  <c r="Q705" i="2" s="1"/>
  <c r="Q706" i="2" s="1"/>
  <c r="Q707" i="2" s="1"/>
  <c r="Q708" i="2" s="1"/>
  <c r="Q709" i="2" s="1"/>
  <c r="Q710" i="2" s="1"/>
  <c r="Q711" i="2" s="1"/>
  <c r="Q712" i="2" s="1"/>
  <c r="Q713" i="2" s="1"/>
  <c r="Q714" i="2" s="1"/>
  <c r="Q715" i="2" s="1"/>
  <c r="Q716" i="2" s="1"/>
  <c r="Q717" i="2" s="1"/>
  <c r="Q718" i="2" s="1"/>
  <c r="Q719" i="2" s="1"/>
  <c r="Q720" i="2" s="1"/>
  <c r="Q721" i="2" s="1"/>
  <c r="Q722" i="2" s="1"/>
  <c r="Q723" i="2" s="1"/>
  <c r="Q724" i="2" s="1"/>
  <c r="Q725" i="2" s="1"/>
  <c r="Q726" i="2" s="1"/>
  <c r="Q727" i="2" s="1"/>
  <c r="Q728" i="2" s="1"/>
  <c r="Q729" i="2" s="1"/>
  <c r="Q730" i="2" s="1"/>
  <c r="Q731" i="2" s="1"/>
  <c r="Q732" i="2" s="1"/>
  <c r="Q733" i="2" s="1"/>
  <c r="Q734" i="2" s="1"/>
  <c r="Q735" i="2" s="1"/>
  <c r="Q736" i="2" s="1"/>
  <c r="Q737" i="2" s="1"/>
  <c r="Q738" i="2" s="1"/>
  <c r="Q739" i="2" s="1"/>
  <c r="Q740" i="2" s="1"/>
  <c r="Q741" i="2" s="1"/>
  <c r="Q742" i="2" s="1"/>
  <c r="Q743" i="2" s="1"/>
  <c r="Q744" i="2" s="1"/>
  <c r="Q745" i="2" s="1"/>
  <c r="Q746" i="2" s="1"/>
  <c r="Q747" i="2" s="1"/>
  <c r="Q748" i="2" s="1"/>
  <c r="Q749" i="2" s="1"/>
  <c r="Q750" i="2" s="1"/>
  <c r="Q751" i="2" s="1"/>
  <c r="Q752" i="2" s="1"/>
  <c r="Q753" i="2" s="1"/>
  <c r="Q754" i="2" s="1"/>
  <c r="Q755" i="2" s="1"/>
  <c r="Q756" i="2" s="1"/>
  <c r="Q757" i="2" s="1"/>
  <c r="Q758" i="2" s="1"/>
  <c r="Q759" i="2" s="1"/>
  <c r="Q760" i="2" s="1"/>
  <c r="Q761" i="2" s="1"/>
  <c r="Q762" i="2" s="1"/>
  <c r="Q763" i="2" s="1"/>
  <c r="Q764" i="2" s="1"/>
  <c r="Q765" i="2" s="1"/>
  <c r="Q766" i="2" s="1"/>
  <c r="Q767" i="2" s="1"/>
  <c r="Q768" i="2" s="1"/>
  <c r="Q769" i="2" s="1"/>
  <c r="Q770" i="2" s="1"/>
  <c r="Q771" i="2" s="1"/>
  <c r="Q772" i="2" s="1"/>
  <c r="Q773" i="2" s="1"/>
  <c r="Q774" i="2" s="1"/>
  <c r="Q775" i="2" s="1"/>
  <c r="Q776" i="2" s="1"/>
  <c r="Q777" i="2" s="1"/>
  <c r="Q778" i="2" s="1"/>
  <c r="Q779" i="2" s="1"/>
  <c r="Q780" i="2" s="1"/>
  <c r="Q781" i="2" s="1"/>
  <c r="Q782" i="2" s="1"/>
  <c r="Q783" i="2" s="1"/>
  <c r="Q784" i="2" s="1"/>
  <c r="Q785" i="2" s="1"/>
  <c r="Q786" i="2" s="1"/>
  <c r="Q787" i="2" s="1"/>
  <c r="Q788" i="2" s="1"/>
  <c r="Q789" i="2" s="1"/>
  <c r="Q790" i="2" s="1"/>
  <c r="Q791" i="2" s="1"/>
  <c r="Q792" i="2" s="1"/>
  <c r="Q793" i="2" s="1"/>
  <c r="Q794" i="2" s="1"/>
  <c r="Q795" i="2" s="1"/>
  <c r="Q796" i="2" s="1"/>
  <c r="Q797" i="2" s="1"/>
  <c r="Q798" i="2" s="1"/>
  <c r="Q799" i="2" s="1"/>
  <c r="Q800" i="2" s="1"/>
  <c r="Q801" i="2" s="1"/>
  <c r="Q802" i="2" s="1"/>
  <c r="Q803" i="2" s="1"/>
  <c r="Q804" i="2" s="1"/>
  <c r="Q805" i="2" s="1"/>
  <c r="Q806" i="2" s="1"/>
  <c r="Q807" i="2" s="1"/>
  <c r="Q808" i="2" s="1"/>
  <c r="Q809" i="2" s="1"/>
  <c r="Q810" i="2" s="1"/>
  <c r="Q811" i="2" s="1"/>
  <c r="Q812" i="2" s="1"/>
  <c r="Q813" i="2" s="1"/>
  <c r="Q814" i="2" s="1"/>
  <c r="Q815" i="2" s="1"/>
  <c r="Q816" i="2" s="1"/>
  <c r="Q817" i="2" s="1"/>
  <c r="Q818" i="2" s="1"/>
  <c r="Q819" i="2" s="1"/>
  <c r="Q820" i="2" s="1"/>
  <c r="Q821" i="2" s="1"/>
  <c r="Q822" i="2" s="1"/>
  <c r="Q823" i="2" s="1"/>
  <c r="Q824" i="2" s="1"/>
  <c r="Q825" i="2" s="1"/>
  <c r="Q826" i="2" s="1"/>
  <c r="Q827" i="2" s="1"/>
  <c r="Q828" i="2" s="1"/>
  <c r="Q829" i="2" s="1"/>
  <c r="Q830" i="2" s="1"/>
  <c r="Q831" i="2" s="1"/>
  <c r="Q832" i="2" s="1"/>
  <c r="Q833" i="2" s="1"/>
  <c r="Q834" i="2" s="1"/>
  <c r="Q835" i="2" s="1"/>
  <c r="Q836" i="2" s="1"/>
  <c r="Q837" i="2" s="1"/>
  <c r="Q838" i="2" s="1"/>
  <c r="Q839" i="2" s="1"/>
  <c r="Q840" i="2" s="1"/>
  <c r="Q841" i="2" s="1"/>
  <c r="Q842" i="2" s="1"/>
  <c r="Q843" i="2" s="1"/>
  <c r="Q844" i="2" s="1"/>
  <c r="Q845" i="2" s="1"/>
  <c r="Q846" i="2" s="1"/>
  <c r="Q847" i="2" s="1"/>
  <c r="Q848" i="2" s="1"/>
  <c r="Q849" i="2" s="1"/>
  <c r="Q850" i="2" s="1"/>
  <c r="Q851" i="2" s="1"/>
  <c r="Q852" i="2" s="1"/>
  <c r="Q853" i="2" s="1"/>
  <c r="Q854" i="2" s="1"/>
  <c r="Q855" i="2" s="1"/>
  <c r="Q856" i="2" s="1"/>
  <c r="Q857" i="2" s="1"/>
  <c r="Q858" i="2" s="1"/>
  <c r="Q859" i="2" s="1"/>
  <c r="Q860" i="2" s="1"/>
  <c r="Q861" i="2" s="1"/>
  <c r="Q862" i="2" s="1"/>
  <c r="Q863" i="2" s="1"/>
  <c r="Q864" i="2" s="1"/>
  <c r="Q865" i="2" s="1"/>
  <c r="Q866" i="2" s="1"/>
  <c r="Q867" i="2" s="1"/>
  <c r="Q868" i="2" s="1"/>
  <c r="Q869" i="2" s="1"/>
  <c r="Q870" i="2" s="1"/>
  <c r="Q871" i="2" s="1"/>
  <c r="Q872" i="2" s="1"/>
  <c r="Q873" i="2" s="1"/>
  <c r="Q874" i="2" s="1"/>
  <c r="Q875" i="2" s="1"/>
  <c r="Q876" i="2" s="1"/>
  <c r="Q877" i="2" s="1"/>
  <c r="Q878" i="2" s="1"/>
  <c r="Q879" i="2" s="1"/>
  <c r="Q880" i="2" s="1"/>
  <c r="Q881" i="2" s="1"/>
  <c r="Q882" i="2" s="1"/>
  <c r="Q883" i="2" s="1"/>
  <c r="Q884" i="2" s="1"/>
  <c r="Q885" i="2" s="1"/>
  <c r="Q886" i="2" s="1"/>
  <c r="Q887" i="2" s="1"/>
  <c r="Q888" i="2" s="1"/>
  <c r="Q889" i="2" s="1"/>
  <c r="Q890" i="2" s="1"/>
  <c r="Q891" i="2" s="1"/>
  <c r="Q892" i="2" s="1"/>
  <c r="Q893" i="2" s="1"/>
  <c r="Q894" i="2" s="1"/>
  <c r="Q895" i="2" s="1"/>
  <c r="Q896" i="2" s="1"/>
  <c r="Q897" i="2" s="1"/>
  <c r="Q898" i="2" s="1"/>
  <c r="Q899" i="2" s="1"/>
  <c r="Q900" i="2" s="1"/>
  <c r="Q901" i="2" s="1"/>
  <c r="Q902" i="2" s="1"/>
  <c r="Q903" i="2" s="1"/>
  <c r="Q904" i="2" s="1"/>
  <c r="Q905" i="2" s="1"/>
  <c r="Q906" i="2" s="1"/>
  <c r="Q907" i="2" s="1"/>
  <c r="Q908" i="2" s="1"/>
  <c r="Q909" i="2" s="1"/>
  <c r="Q910" i="2" s="1"/>
  <c r="Q911" i="2" s="1"/>
  <c r="Q912" i="2" s="1"/>
  <c r="Q913" i="2" s="1"/>
  <c r="Q914" i="2" s="1"/>
  <c r="Q915" i="2" s="1"/>
  <c r="Q916" i="2" s="1"/>
  <c r="Q917" i="2" s="1"/>
  <c r="Q918" i="2" s="1"/>
  <c r="Q919" i="2" s="1"/>
  <c r="Q920" i="2" s="1"/>
  <c r="Q921" i="2" s="1"/>
  <c r="Q922" i="2" s="1"/>
  <c r="Q923" i="2" s="1"/>
  <c r="Q924" i="2" s="1"/>
  <c r="Q925" i="2" s="1"/>
  <c r="Q926" i="2" s="1"/>
  <c r="Q927" i="2" s="1"/>
  <c r="Q928" i="2" s="1"/>
  <c r="Q929" i="2" s="1"/>
  <c r="Q930" i="2" s="1"/>
  <c r="Q931" i="2" s="1"/>
  <c r="Q932" i="2" s="1"/>
  <c r="Q933" i="2" s="1"/>
  <c r="Q934" i="2" s="1"/>
  <c r="Q935" i="2" s="1"/>
  <c r="Q936" i="2" s="1"/>
  <c r="Q937" i="2" s="1"/>
  <c r="Q938" i="2" s="1"/>
  <c r="Q939" i="2" s="1"/>
  <c r="Q940" i="2" s="1"/>
  <c r="Q941" i="2" s="1"/>
  <c r="Q942" i="2" s="1"/>
  <c r="Q943" i="2" s="1"/>
  <c r="Q944" i="2" s="1"/>
  <c r="Q945" i="2" s="1"/>
  <c r="Q946" i="2" s="1"/>
  <c r="Q947" i="2" s="1"/>
  <c r="Q948" i="2" s="1"/>
  <c r="Q949" i="2" s="1"/>
  <c r="Q950" i="2" s="1"/>
  <c r="Q951" i="2" s="1"/>
  <c r="Q952" i="2" s="1"/>
  <c r="Q953" i="2" s="1"/>
  <c r="Q954" i="2" s="1"/>
  <c r="Q955" i="2" s="1"/>
  <c r="Q956" i="2" s="1"/>
  <c r="Q957" i="2" s="1"/>
  <c r="Q958" i="2" s="1"/>
  <c r="Q959" i="2" s="1"/>
  <c r="Q960" i="2" s="1"/>
  <c r="Q961" i="2" s="1"/>
  <c r="Q962" i="2" s="1"/>
  <c r="Q963" i="2" s="1"/>
  <c r="Q964" i="2" s="1"/>
  <c r="Q965" i="2" s="1"/>
  <c r="Q966" i="2" s="1"/>
  <c r="Q967" i="2" s="1"/>
  <c r="Q968" i="2" s="1"/>
  <c r="Q969" i="2" s="1"/>
  <c r="Q970" i="2" s="1"/>
  <c r="Q971" i="2" s="1"/>
  <c r="Q972" i="2" s="1"/>
  <c r="Q973" i="2" s="1"/>
  <c r="Q974" i="2" s="1"/>
  <c r="Q975" i="2" s="1"/>
  <c r="Q976" i="2" s="1"/>
  <c r="Q977" i="2" s="1"/>
  <c r="Q978" i="2" s="1"/>
  <c r="Q979" i="2" s="1"/>
  <c r="Q980" i="2" s="1"/>
  <c r="Q981" i="2" s="1"/>
  <c r="Q982" i="2" s="1"/>
  <c r="Q983" i="2" s="1"/>
  <c r="Q984" i="2" s="1"/>
  <c r="Q985" i="2" s="1"/>
  <c r="Q986" i="2" s="1"/>
  <c r="Q987" i="2" s="1"/>
  <c r="Q988" i="2" s="1"/>
  <c r="Q989" i="2" s="1"/>
  <c r="Q990" i="2" s="1"/>
  <c r="Q991" i="2" s="1"/>
  <c r="Q992" i="2" s="1"/>
  <c r="Q993" i="2" s="1"/>
  <c r="Q994" i="2" s="1"/>
  <c r="Q995" i="2" s="1"/>
  <c r="Q996" i="2" s="1"/>
  <c r="Q997" i="2" s="1"/>
  <c r="Q998" i="2" s="1"/>
  <c r="Q999" i="2" s="1"/>
  <c r="Q1000" i="2" s="1"/>
  <c r="Q1001" i="2" s="1"/>
  <c r="Q1002" i="2" s="1"/>
  <c r="Q1003" i="2" s="1"/>
  <c r="Q1004" i="2" s="1"/>
  <c r="Q1005" i="2" s="1"/>
  <c r="Q1006" i="2" s="1"/>
  <c r="Q1007" i="2" s="1"/>
  <c r="Q1008" i="2" s="1"/>
  <c r="Q1009" i="2" s="1"/>
  <c r="Q1010" i="2" s="1"/>
  <c r="Q1011" i="2" s="1"/>
  <c r="Q1012" i="2" s="1"/>
  <c r="Q1013" i="2" s="1"/>
  <c r="Q1014" i="2" s="1"/>
  <c r="Q1015" i="2" s="1"/>
  <c r="Q1016" i="2" s="1"/>
  <c r="Q1017" i="2" s="1"/>
  <c r="Q1018" i="2" s="1"/>
  <c r="Q1019" i="2" s="1"/>
  <c r="Q1020" i="2" s="1"/>
  <c r="Q1021" i="2" s="1"/>
  <c r="Q1022" i="2" s="1"/>
  <c r="Q1023" i="2" s="1"/>
  <c r="Q1024" i="2" s="1"/>
  <c r="Q1025" i="2" s="1"/>
  <c r="Q1026" i="2" s="1"/>
  <c r="Q1027" i="2" s="1"/>
  <c r="Q1028" i="2" s="1"/>
  <c r="Q1029" i="2" s="1"/>
  <c r="Q1030" i="2" s="1"/>
  <c r="Q1031" i="2" s="1"/>
  <c r="Q1032" i="2" s="1"/>
  <c r="Q1033" i="2" s="1"/>
  <c r="Q1034" i="2" s="1"/>
  <c r="Q1035" i="2" s="1"/>
  <c r="Q1036" i="2" s="1"/>
  <c r="Q1037" i="2" s="1"/>
  <c r="Q1038" i="2" s="1"/>
  <c r="Q1039" i="2" s="1"/>
  <c r="Q1040" i="2" s="1"/>
  <c r="Q1041" i="2" s="1"/>
  <c r="Q1042" i="2" s="1"/>
  <c r="Q1043" i="2" s="1"/>
  <c r="Q1044" i="2" s="1"/>
  <c r="Q1045" i="2" s="1"/>
  <c r="Q1046" i="2" s="1"/>
  <c r="Q1047" i="2" s="1"/>
  <c r="Q1048" i="2" s="1"/>
  <c r="Q1049" i="2" s="1"/>
  <c r="Q1050" i="2" s="1"/>
  <c r="Q1051" i="2" s="1"/>
  <c r="Q1052" i="2" s="1"/>
  <c r="Q1053" i="2" s="1"/>
  <c r="Q1054" i="2" s="1"/>
  <c r="Q1055" i="2" s="1"/>
  <c r="Q1056" i="2" s="1"/>
  <c r="Q1057" i="2" s="1"/>
  <c r="Q1058" i="2" s="1"/>
  <c r="Q1059" i="2" s="1"/>
  <c r="Q1060" i="2" s="1"/>
  <c r="Q1061" i="2" s="1"/>
  <c r="Q1062" i="2" s="1"/>
  <c r="Q1063" i="2" s="1"/>
  <c r="Q1064" i="2" s="1"/>
  <c r="Q1065" i="2" s="1"/>
  <c r="Q1066" i="2" s="1"/>
  <c r="Q1067" i="2" s="1"/>
  <c r="Q1068" i="2" s="1"/>
  <c r="Q1069" i="2" s="1"/>
  <c r="Q1070" i="2" s="1"/>
  <c r="Q1071" i="2" s="1"/>
  <c r="Q1072" i="2" s="1"/>
  <c r="Q1073" i="2" s="1"/>
  <c r="Q1074" i="2" s="1"/>
  <c r="Q1075" i="2" s="1"/>
  <c r="Q1076" i="2" s="1"/>
  <c r="Q1077" i="2" s="1"/>
  <c r="Q1078" i="2" s="1"/>
  <c r="Q1079" i="2" s="1"/>
  <c r="Q1080" i="2" s="1"/>
  <c r="Q1081" i="2" s="1"/>
  <c r="Q1082" i="2" s="1"/>
  <c r="Q1083" i="2" s="1"/>
  <c r="Q1084" i="2" s="1"/>
  <c r="Q1085" i="2" s="1"/>
  <c r="Q1086" i="2" s="1"/>
  <c r="Q1087" i="2" s="1"/>
  <c r="Q1088" i="2" s="1"/>
  <c r="Q1089" i="2" s="1"/>
  <c r="Q1090" i="2" s="1"/>
  <c r="Q1091" i="2" s="1"/>
  <c r="Q1092" i="2" s="1"/>
  <c r="Q1093" i="2" s="1"/>
  <c r="Q1094" i="2" s="1"/>
  <c r="Q1095" i="2" s="1"/>
  <c r="Q1096" i="2" s="1"/>
  <c r="Q1097" i="2" s="1"/>
  <c r="Q1098" i="2" s="1"/>
  <c r="Q1099" i="2" s="1"/>
  <c r="Q1100" i="2" s="1"/>
  <c r="Q1101" i="2" s="1"/>
  <c r="Q1102" i="2" s="1"/>
  <c r="Q1103" i="2" s="1"/>
  <c r="Q1104" i="2" s="1"/>
  <c r="Q1105" i="2" s="1"/>
  <c r="Q1106" i="2" s="1"/>
  <c r="Q1107" i="2" s="1"/>
  <c r="Q1108" i="2" s="1"/>
  <c r="Q1109" i="2" s="1"/>
  <c r="Q1110" i="2" s="1"/>
  <c r="Q1111" i="2" s="1"/>
  <c r="Q1112" i="2" s="1"/>
  <c r="Q1113" i="2" s="1"/>
  <c r="Q1114" i="2" s="1"/>
  <c r="Q1115" i="2" s="1"/>
  <c r="Q1116" i="2" s="1"/>
  <c r="Q1117" i="2" s="1"/>
  <c r="Q1118" i="2" s="1"/>
  <c r="Q1119" i="2" s="1"/>
  <c r="Q1120" i="2" s="1"/>
  <c r="Q1121" i="2" s="1"/>
  <c r="Q1122" i="2" s="1"/>
  <c r="Q1123" i="2" s="1"/>
  <c r="Q1124" i="2" s="1"/>
  <c r="Q1125" i="2" s="1"/>
  <c r="Q1126" i="2" s="1"/>
  <c r="Q1127" i="2" s="1"/>
  <c r="Q1128" i="2" s="1"/>
  <c r="Q1129" i="2" s="1"/>
  <c r="Q1130" i="2" s="1"/>
  <c r="Q1131" i="2" s="1"/>
  <c r="Q1132" i="2" s="1"/>
  <c r="Q1133" i="2" s="1"/>
  <c r="Q1134" i="2" s="1"/>
  <c r="Q1135" i="2" s="1"/>
  <c r="Q1136" i="2" s="1"/>
  <c r="Q1137" i="2" s="1"/>
  <c r="Q1138" i="2" s="1"/>
  <c r="Q1139" i="2" s="1"/>
  <c r="Q1140" i="2" s="1"/>
  <c r="Q1141" i="2" s="1"/>
  <c r="Q1142" i="2" s="1"/>
  <c r="Q1143" i="2" s="1"/>
  <c r="Q1144" i="2" s="1"/>
  <c r="Q1145" i="2" s="1"/>
  <c r="Q1146" i="2" s="1"/>
  <c r="Q1147" i="2" s="1"/>
  <c r="Q1148" i="2" s="1"/>
  <c r="Q1149" i="2" s="1"/>
  <c r="Q1150" i="2" s="1"/>
  <c r="Q1151" i="2" s="1"/>
  <c r="Q1152" i="2" s="1"/>
  <c r="Q1153" i="2" s="1"/>
  <c r="Q1154" i="2" s="1"/>
  <c r="Q1155" i="2" s="1"/>
  <c r="Q1156" i="2" s="1"/>
  <c r="Q1157" i="2" s="1"/>
  <c r="Q1158" i="2" s="1"/>
  <c r="Q1159" i="2" s="1"/>
  <c r="Q1160" i="2" s="1"/>
  <c r="Q1161" i="2" s="1"/>
  <c r="Q1162" i="2" s="1"/>
  <c r="Q1163" i="2" s="1"/>
  <c r="Q1164" i="2" s="1"/>
  <c r="Q1165" i="2" s="1"/>
  <c r="Q1166" i="2" s="1"/>
  <c r="Q1167" i="2" s="1"/>
  <c r="Q1168" i="2" s="1"/>
  <c r="Q1169" i="2" s="1"/>
  <c r="Q1170" i="2" s="1"/>
  <c r="Q1171" i="2" s="1"/>
  <c r="Q1172" i="2" s="1"/>
  <c r="Q1173" i="2" s="1"/>
  <c r="Q1174" i="2" s="1"/>
  <c r="Q1175" i="2" s="1"/>
  <c r="Q1176" i="2" s="1"/>
  <c r="Q1177" i="2" s="1"/>
  <c r="Q1178" i="2" s="1"/>
  <c r="Q1179" i="2" s="1"/>
  <c r="Q1180" i="2" s="1"/>
  <c r="Q1181" i="2" s="1"/>
  <c r="Q1182" i="2" s="1"/>
  <c r="Q1183" i="2" s="1"/>
  <c r="Q1184" i="2" s="1"/>
  <c r="Q1185" i="2" s="1"/>
  <c r="Q1186" i="2" s="1"/>
  <c r="Q1187" i="2" s="1"/>
  <c r="Q1188" i="2" s="1"/>
  <c r="Q1189" i="2" s="1"/>
  <c r="Q1190" i="2" s="1"/>
  <c r="Q1191" i="2" s="1"/>
  <c r="Q1192" i="2" s="1"/>
  <c r="Q1193" i="2" s="1"/>
  <c r="Q1194" i="2" s="1"/>
  <c r="Q1195" i="2" s="1"/>
  <c r="Q1196" i="2" s="1"/>
  <c r="Q1197" i="2" s="1"/>
  <c r="Q1198" i="2" s="1"/>
  <c r="Q1199" i="2" s="1"/>
  <c r="Q1200" i="2" s="1"/>
  <c r="Q1201" i="2" s="1"/>
  <c r="Q1202" i="2" s="1"/>
  <c r="Q1203" i="2" s="1"/>
  <c r="Q1204" i="2" s="1"/>
  <c r="Q1205" i="2" s="1"/>
  <c r="Q1206" i="2" s="1"/>
  <c r="Q1207" i="2" s="1"/>
  <c r="Q1208" i="2" s="1"/>
  <c r="Q1209" i="2" s="1"/>
  <c r="Q1210" i="2" s="1"/>
  <c r="Q1211" i="2" s="1"/>
  <c r="Q1212" i="2" s="1"/>
  <c r="Q1213" i="2" s="1"/>
  <c r="Q1214" i="2" s="1"/>
  <c r="Q1215" i="2" s="1"/>
  <c r="Q1216" i="2" s="1"/>
  <c r="Q1217" i="2" s="1"/>
  <c r="Q1218" i="2" s="1"/>
  <c r="Q1219" i="2" s="1"/>
  <c r="Q1220" i="2" s="1"/>
  <c r="Q1221" i="2" s="1"/>
  <c r="Q1222" i="2" s="1"/>
  <c r="Q1223" i="2" s="1"/>
  <c r="Q1224" i="2" s="1"/>
  <c r="Q1225" i="2" s="1"/>
  <c r="Q1226" i="2" s="1"/>
  <c r="Q1227" i="2" s="1"/>
  <c r="Q1228" i="2" s="1"/>
  <c r="Q1229" i="2" s="1"/>
  <c r="Q1230" i="2" s="1"/>
  <c r="Q1231" i="2" s="1"/>
  <c r="Q1232" i="2" s="1"/>
  <c r="Q1233" i="2" s="1"/>
  <c r="Q1234" i="2" s="1"/>
  <c r="Q1235" i="2" s="1"/>
  <c r="Q1236" i="2" s="1"/>
  <c r="Q1237" i="2" s="1"/>
  <c r="Q1238" i="2" s="1"/>
  <c r="Q1239" i="2" s="1"/>
  <c r="Q1240" i="2" s="1"/>
  <c r="Q1241" i="2" s="1"/>
  <c r="Q1242" i="2" s="1"/>
  <c r="Q1243" i="2" s="1"/>
  <c r="Q1244" i="2" s="1"/>
  <c r="Q1245" i="2" s="1"/>
  <c r="Q1246" i="2" s="1"/>
  <c r="Q1247" i="2" s="1"/>
  <c r="Q1248" i="2" s="1"/>
  <c r="Q1249" i="2" s="1"/>
  <c r="Q1250" i="2" s="1"/>
  <c r="Q1251" i="2" s="1"/>
  <c r="Q1252" i="2" s="1"/>
  <c r="Q1253" i="2" s="1"/>
  <c r="Q1254" i="2" s="1"/>
  <c r="Q1255" i="2" s="1"/>
  <c r="Q1256" i="2" s="1"/>
  <c r="Q1257" i="2" s="1"/>
  <c r="Q1258" i="2" s="1"/>
  <c r="Q1259" i="2" s="1"/>
  <c r="Q1260" i="2" s="1"/>
  <c r="Q1261" i="2" s="1"/>
  <c r="Q1262" i="2" s="1"/>
  <c r="Q1263" i="2" s="1"/>
  <c r="Q1264" i="2" s="1"/>
  <c r="Q1265" i="2" s="1"/>
  <c r="Q1266" i="2" s="1"/>
  <c r="Q1267" i="2" s="1"/>
  <c r="Q1268" i="2" s="1"/>
  <c r="Q1269" i="2" s="1"/>
  <c r="Q1270" i="2" s="1"/>
  <c r="Q1271" i="2" s="1"/>
  <c r="Q1272" i="2" s="1"/>
  <c r="Q1273" i="2" s="1"/>
  <c r="Q1274" i="2" s="1"/>
  <c r="Q1275" i="2" s="1"/>
  <c r="Q1276" i="2" s="1"/>
  <c r="Q1277" i="2" s="1"/>
  <c r="Q1278" i="2" s="1"/>
  <c r="Q1279" i="2" s="1"/>
  <c r="Q1280" i="2" s="1"/>
  <c r="Q1281" i="2" s="1"/>
  <c r="Q1282" i="2" s="1"/>
  <c r="Q1283" i="2" s="1"/>
  <c r="Q1284" i="2" s="1"/>
  <c r="Q1285" i="2" s="1"/>
  <c r="Q1286" i="2" s="1"/>
  <c r="Q1287" i="2" s="1"/>
  <c r="Q1288" i="2" s="1"/>
  <c r="Q1289" i="2" s="1"/>
  <c r="Q1290" i="2" s="1"/>
  <c r="Q1291" i="2" s="1"/>
  <c r="Q1292" i="2" s="1"/>
  <c r="Q1293" i="2" s="1"/>
  <c r="Q1294" i="2" s="1"/>
  <c r="Q1295" i="2" s="1"/>
  <c r="Q1296" i="2" s="1"/>
  <c r="Q1297" i="2" s="1"/>
  <c r="Q1298" i="2" s="1"/>
  <c r="Q1299" i="2" s="1"/>
  <c r="Q1300" i="2" s="1"/>
  <c r="Q1301" i="2" s="1"/>
  <c r="Q1302" i="2" s="1"/>
  <c r="Q1303" i="2" s="1"/>
  <c r="Q1304" i="2" s="1"/>
  <c r="Q1305" i="2" s="1"/>
  <c r="Q1306" i="2" s="1"/>
  <c r="Q1307" i="2" s="1"/>
  <c r="Q1308" i="2" s="1"/>
  <c r="Q1309" i="2" s="1"/>
  <c r="Q1310" i="2" s="1"/>
  <c r="Q1311" i="2" s="1"/>
  <c r="Q1312" i="2" s="1"/>
  <c r="Q1313" i="2" s="1"/>
  <c r="Q1314" i="2" s="1"/>
  <c r="Q1315" i="2" s="1"/>
  <c r="Q1316" i="2" s="1"/>
  <c r="Q1317" i="2" s="1"/>
  <c r="Q1318" i="2" s="1"/>
  <c r="Q1319" i="2" s="1"/>
  <c r="Q1320" i="2" s="1"/>
  <c r="Q1321" i="2" s="1"/>
  <c r="Q1322" i="2" s="1"/>
  <c r="Q1323" i="2" s="1"/>
  <c r="Q1324" i="2" s="1"/>
  <c r="Q1325" i="2" s="1"/>
  <c r="Q1326" i="2" s="1"/>
  <c r="Q1327" i="2" s="1"/>
  <c r="Q1328" i="2" s="1"/>
  <c r="Q1329" i="2" s="1"/>
  <c r="Q1330" i="2" s="1"/>
  <c r="Q1331" i="2" s="1"/>
  <c r="Q1332" i="2" s="1"/>
  <c r="Q1333" i="2" s="1"/>
  <c r="Q1334" i="2" s="1"/>
  <c r="Q1335" i="2" s="1"/>
  <c r="Q1336" i="2" s="1"/>
  <c r="Q1337" i="2" s="1"/>
  <c r="Q1338" i="2" s="1"/>
  <c r="Q1339" i="2" s="1"/>
  <c r="Q1340" i="2" s="1"/>
  <c r="Q1341" i="2" s="1"/>
  <c r="Q1342" i="2" s="1"/>
  <c r="Q1343" i="2" s="1"/>
  <c r="Q1344" i="2" s="1"/>
  <c r="Q1345" i="2" s="1"/>
  <c r="Q1346" i="2" s="1"/>
  <c r="Q1347" i="2" s="1"/>
  <c r="Q1348" i="2" s="1"/>
  <c r="Q1349" i="2" s="1"/>
  <c r="Q1350" i="2" s="1"/>
  <c r="Q1351" i="2" s="1"/>
  <c r="Q1352" i="2" s="1"/>
  <c r="Q1353" i="2" s="1"/>
  <c r="Q1354" i="2" s="1"/>
  <c r="Q1355" i="2" s="1"/>
  <c r="Q1356" i="2" s="1"/>
  <c r="Q1357" i="2" s="1"/>
  <c r="Q1358" i="2" s="1"/>
  <c r="Q1359" i="2" s="1"/>
  <c r="Q1360" i="2" s="1"/>
  <c r="Q1361" i="2" s="1"/>
  <c r="Q1362" i="2" s="1"/>
  <c r="Q1363" i="2" s="1"/>
  <c r="Q1364" i="2" s="1"/>
  <c r="Q1365" i="2" s="1"/>
  <c r="Q1366" i="2" s="1"/>
  <c r="Q1367" i="2" s="1"/>
  <c r="Q1368" i="2" s="1"/>
  <c r="Q1369" i="2" s="1"/>
  <c r="Q1370" i="2" s="1"/>
  <c r="Q1371" i="2" s="1"/>
  <c r="Q1372" i="2" s="1"/>
  <c r="Q1373" i="2" s="1"/>
  <c r="Q1374" i="2" s="1"/>
  <c r="Q1375" i="2" s="1"/>
  <c r="Q1376" i="2" s="1"/>
  <c r="Q1377" i="2" s="1"/>
  <c r="Q1378" i="2" s="1"/>
  <c r="Q1379" i="2" s="1"/>
  <c r="Q1380" i="2" s="1"/>
  <c r="Q1381" i="2" s="1"/>
  <c r="Q1382" i="2" s="1"/>
  <c r="Q1383" i="2" s="1"/>
  <c r="Q1384" i="2" s="1"/>
  <c r="Q1385" i="2" s="1"/>
  <c r="Q1386" i="2" s="1"/>
  <c r="Q1387" i="2" s="1"/>
  <c r="Q1388" i="2" s="1"/>
  <c r="Q1389" i="2" s="1"/>
  <c r="Q1390" i="2" s="1"/>
  <c r="Q1391" i="2" s="1"/>
  <c r="Q1392" i="2" s="1"/>
  <c r="Q1393" i="2" s="1"/>
  <c r="Q1394" i="2" s="1"/>
  <c r="Q1395" i="2" s="1"/>
  <c r="Q1396" i="2" s="1"/>
  <c r="Q1397" i="2" s="1"/>
  <c r="Q1398" i="2" s="1"/>
  <c r="Q1399" i="2" s="1"/>
  <c r="Q1400" i="2" s="1"/>
  <c r="Q1401" i="2" s="1"/>
  <c r="Q1402" i="2" s="1"/>
  <c r="Q1403" i="2" s="1"/>
  <c r="Q1404" i="2" s="1"/>
  <c r="Q1405" i="2" s="1"/>
  <c r="Q1406" i="2" s="1"/>
  <c r="Q1407" i="2" s="1"/>
  <c r="Q1408" i="2" s="1"/>
  <c r="Q1409" i="2" s="1"/>
  <c r="Q1410" i="2" s="1"/>
  <c r="Q1411" i="2" s="1"/>
  <c r="Q1412" i="2" s="1"/>
  <c r="Q1413" i="2" s="1"/>
  <c r="Q1414" i="2" s="1"/>
  <c r="Q1415" i="2" s="1"/>
  <c r="Q1416" i="2" s="1"/>
  <c r="Q1417" i="2" s="1"/>
  <c r="Q1418" i="2" s="1"/>
  <c r="Q1419" i="2" s="1"/>
  <c r="Q1420" i="2" s="1"/>
  <c r="Q1421" i="2" s="1"/>
  <c r="Q1422" i="2" s="1"/>
  <c r="Q1423" i="2" s="1"/>
  <c r="Q1424" i="2" s="1"/>
  <c r="Q1425" i="2" s="1"/>
  <c r="Q1426" i="2" s="1"/>
  <c r="Q1427" i="2" s="1"/>
  <c r="Q1428" i="2" s="1"/>
  <c r="Q1429" i="2" s="1"/>
  <c r="Q1430" i="2" s="1"/>
  <c r="Q1431" i="2" s="1"/>
  <c r="Q1432" i="2" s="1"/>
  <c r="Q1433" i="2" s="1"/>
  <c r="Q1434" i="2" s="1"/>
  <c r="Q1435" i="2" s="1"/>
  <c r="Q1436" i="2" s="1"/>
  <c r="Q1437" i="2" s="1"/>
  <c r="Q1438" i="2" s="1"/>
  <c r="Q1439" i="2" s="1"/>
  <c r="Q1440" i="2" s="1"/>
  <c r="Q1441" i="2" s="1"/>
  <c r="Q1442" i="2" s="1"/>
  <c r="Q1443" i="2" s="1"/>
  <c r="Q1444" i="2" s="1"/>
  <c r="Q1445" i="2" s="1"/>
  <c r="Q1446" i="2" s="1"/>
  <c r="Q1447" i="2" s="1"/>
  <c r="Q1448" i="2" s="1"/>
  <c r="Q1449" i="2" s="1"/>
  <c r="Q1450" i="2" s="1"/>
  <c r="Q1451" i="2" s="1"/>
  <c r="Q1452" i="2" s="1"/>
  <c r="Q1453" i="2" s="1"/>
  <c r="Q1454" i="2" s="1"/>
  <c r="Q1455" i="2" s="1"/>
  <c r="Q1456" i="2" s="1"/>
  <c r="Q1457" i="2" s="1"/>
  <c r="Q1458" i="2" s="1"/>
  <c r="Q1459" i="2" s="1"/>
  <c r="Q1460" i="2" s="1"/>
  <c r="Q1461" i="2" s="1"/>
  <c r="Q1462" i="2" s="1"/>
  <c r="Q1463" i="2" s="1"/>
  <c r="Q1464" i="2" s="1"/>
  <c r="Q1465" i="2" s="1"/>
  <c r="Q1466" i="2" s="1"/>
  <c r="Q1467" i="2" s="1"/>
  <c r="Q1468" i="2" s="1"/>
  <c r="Q1469" i="2" s="1"/>
  <c r="Q1470" i="2" s="1"/>
  <c r="Q1471" i="2" s="1"/>
  <c r="Q1472" i="2" s="1"/>
  <c r="Q1473" i="2" s="1"/>
  <c r="Q1474" i="2" s="1"/>
  <c r="Q1475" i="2" s="1"/>
  <c r="Q1476" i="2" s="1"/>
  <c r="Q1477" i="2" s="1"/>
  <c r="Q1478" i="2" s="1"/>
  <c r="Q1479" i="2" s="1"/>
  <c r="Q1480" i="2" s="1"/>
  <c r="Q1481" i="2" s="1"/>
  <c r="Q1482" i="2" s="1"/>
  <c r="Q1483" i="2" s="1"/>
  <c r="Q1484" i="2" s="1"/>
  <c r="Q1485" i="2" s="1"/>
  <c r="Q1486" i="2" s="1"/>
  <c r="Q1487" i="2" s="1"/>
  <c r="Q1488" i="2" s="1"/>
  <c r="Q1489" i="2" s="1"/>
  <c r="Q1490" i="2" s="1"/>
  <c r="Q1491" i="2" s="1"/>
  <c r="Q1492" i="2" s="1"/>
  <c r="Q1493" i="2" s="1"/>
  <c r="Q1494" i="2" s="1"/>
  <c r="Q1495" i="2" s="1"/>
  <c r="Q1496" i="2" s="1"/>
  <c r="Q1497" i="2" s="1"/>
  <c r="Q1498" i="2" s="1"/>
  <c r="Q1499" i="2" s="1"/>
  <c r="Q1500" i="2" s="1"/>
  <c r="Q1501" i="2" s="1"/>
  <c r="Q1502" i="2" s="1"/>
  <c r="Q1503" i="2" s="1"/>
  <c r="Q1504" i="2" s="1"/>
  <c r="Q1505" i="2" s="1"/>
  <c r="Q1506" i="2" s="1"/>
  <c r="Q1507" i="2" s="1"/>
  <c r="Q1508" i="2" s="1"/>
  <c r="Q1509" i="2" s="1"/>
  <c r="Q1510" i="2" s="1"/>
  <c r="Q1511" i="2" s="1"/>
  <c r="Q1512" i="2" s="1"/>
  <c r="Q1513" i="2" s="1"/>
  <c r="Q1514" i="2" s="1"/>
  <c r="Q1515" i="2" s="1"/>
  <c r="Q1516" i="2" s="1"/>
  <c r="Q1517" i="2" s="1"/>
  <c r="Q1518" i="2" s="1"/>
  <c r="Q1519" i="2" s="1"/>
  <c r="Q1520" i="2" s="1"/>
  <c r="Q1521" i="2" s="1"/>
  <c r="Q1522" i="2" s="1"/>
  <c r="Q1523" i="2" s="1"/>
  <c r="Q1524" i="2" s="1"/>
  <c r="Q1525" i="2" s="1"/>
  <c r="Q1526" i="2" s="1"/>
  <c r="Q1527" i="2" s="1"/>
  <c r="Q1528" i="2" s="1"/>
  <c r="Q1529" i="2" s="1"/>
  <c r="Q1530" i="2" s="1"/>
  <c r="Q1531" i="2" s="1"/>
  <c r="Q1532" i="2" s="1"/>
  <c r="Q1533" i="2" s="1"/>
  <c r="Q1534" i="2" s="1"/>
  <c r="Q1535" i="2" s="1"/>
  <c r="Q1536" i="2" s="1"/>
  <c r="Q1537" i="2" s="1"/>
  <c r="Q1538" i="2" s="1"/>
  <c r="Q1539" i="2" s="1"/>
  <c r="Q1540" i="2" s="1"/>
  <c r="Q1541" i="2" s="1"/>
  <c r="Q1542" i="2" s="1"/>
  <c r="Q1543" i="2" s="1"/>
  <c r="Q1544" i="2" s="1"/>
  <c r="Q1545" i="2" s="1"/>
  <c r="Q1546" i="2" s="1"/>
  <c r="Q1547" i="2" s="1"/>
  <c r="Q1548" i="2" s="1"/>
  <c r="Q1549" i="2" s="1"/>
  <c r="Q1550" i="2" s="1"/>
  <c r="Q1551" i="2" s="1"/>
  <c r="Q1552" i="2" s="1"/>
  <c r="Q1553" i="2" s="1"/>
  <c r="Q1554" i="2" s="1"/>
  <c r="Q1555" i="2" s="1"/>
  <c r="Q1556" i="2" s="1"/>
  <c r="Q1557" i="2" s="1"/>
  <c r="Q1558" i="2" s="1"/>
  <c r="Q1559" i="2" s="1"/>
  <c r="Q1560" i="2" s="1"/>
  <c r="Q1561" i="2" s="1"/>
  <c r="Q1562" i="2" s="1"/>
  <c r="Q1563" i="2" s="1"/>
  <c r="Q1564" i="2" s="1"/>
  <c r="Q1565" i="2" s="1"/>
  <c r="Q1566" i="2" s="1"/>
  <c r="Q1567" i="2" s="1"/>
  <c r="Q1568" i="2" s="1"/>
  <c r="Q1569" i="2" s="1"/>
  <c r="Q1570" i="2" s="1"/>
  <c r="Q1571" i="2" s="1"/>
  <c r="Q1572" i="2" s="1"/>
  <c r="Q1573" i="2" s="1"/>
  <c r="Q1574" i="2" s="1"/>
  <c r="Q1575" i="2" s="1"/>
  <c r="Q1576" i="2" s="1"/>
  <c r="Q1577" i="2" s="1"/>
  <c r="Q1578" i="2" s="1"/>
  <c r="Q1579" i="2" s="1"/>
  <c r="Q1580" i="2" s="1"/>
  <c r="Q1581" i="2" s="1"/>
  <c r="Q1582" i="2" s="1"/>
  <c r="Q1583" i="2" s="1"/>
  <c r="Q1584" i="2" s="1"/>
  <c r="Q1585" i="2" s="1"/>
  <c r="Q1586" i="2" s="1"/>
  <c r="Q1587" i="2" s="1"/>
  <c r="Q1588" i="2" s="1"/>
  <c r="Q1589" i="2" s="1"/>
  <c r="Q1590" i="2" s="1"/>
  <c r="Q1591" i="2" s="1"/>
  <c r="Q1592" i="2" s="1"/>
  <c r="Q1593" i="2" s="1"/>
  <c r="Q1594" i="2" s="1"/>
  <c r="Q1595" i="2" s="1"/>
  <c r="Q1596" i="2" s="1"/>
  <c r="Q1597" i="2" s="1"/>
  <c r="Q1598" i="2" s="1"/>
  <c r="Q1599" i="2" s="1"/>
  <c r="Q1600" i="2" s="1"/>
  <c r="Q1601" i="2" s="1"/>
  <c r="Q1602" i="2" s="1"/>
  <c r="Q1603" i="2" s="1"/>
  <c r="Q1604" i="2" s="1"/>
  <c r="Q1605" i="2" s="1"/>
  <c r="Q1606" i="2" s="1"/>
  <c r="Q1607" i="2" s="1"/>
  <c r="Q1608" i="2" s="1"/>
  <c r="Q1609" i="2" s="1"/>
  <c r="Q1610" i="2" s="1"/>
  <c r="Q1611" i="2" s="1"/>
  <c r="Q1612" i="2" s="1"/>
  <c r="Q1613" i="2" s="1"/>
  <c r="Q1614" i="2" s="1"/>
  <c r="Q1615" i="2" s="1"/>
  <c r="Q1616" i="2" s="1"/>
  <c r="Q1617" i="2" s="1"/>
  <c r="Q1618" i="2" s="1"/>
  <c r="Q1619" i="2" s="1"/>
  <c r="Q1620" i="2" s="1"/>
  <c r="Q1621" i="2" s="1"/>
  <c r="Q1622" i="2" s="1"/>
  <c r="Q1623" i="2" s="1"/>
  <c r="Q1624" i="2" s="1"/>
  <c r="Q1625" i="2" s="1"/>
  <c r="Q1626" i="2" s="1"/>
  <c r="Q1627" i="2" s="1"/>
  <c r="Q1628" i="2" s="1"/>
  <c r="Q1629" i="2" s="1"/>
  <c r="Q1630" i="2" s="1"/>
  <c r="Q1631" i="2" s="1"/>
  <c r="Q1632" i="2" s="1"/>
  <c r="Q1633" i="2" s="1"/>
  <c r="Q1634" i="2" s="1"/>
  <c r="Q1635" i="2" s="1"/>
  <c r="Q1636" i="2" s="1"/>
  <c r="Q1637" i="2" s="1"/>
  <c r="Q1638" i="2" s="1"/>
  <c r="Q1639" i="2" s="1"/>
  <c r="Q1640" i="2" s="1"/>
  <c r="Q1641" i="2" s="1"/>
  <c r="Q1642" i="2" s="1"/>
  <c r="Q1643" i="2" s="1"/>
  <c r="Q1644" i="2" s="1"/>
  <c r="Q1645" i="2" s="1"/>
  <c r="Q1646" i="2" s="1"/>
  <c r="Q1647" i="2" s="1"/>
  <c r="Q1648" i="2" s="1"/>
  <c r="Q1649" i="2" s="1"/>
  <c r="Q1650" i="2" s="1"/>
  <c r="Q1651" i="2" s="1"/>
  <c r="Q1652" i="2" s="1"/>
  <c r="Q1653" i="2" s="1"/>
  <c r="Q1654" i="2" s="1"/>
  <c r="Q1655" i="2" s="1"/>
  <c r="Q1656" i="2" s="1"/>
  <c r="Q1657" i="2" s="1"/>
  <c r="Q1658" i="2" s="1"/>
  <c r="Q1659" i="2" s="1"/>
  <c r="Q1660" i="2" s="1"/>
  <c r="Q1661" i="2" s="1"/>
  <c r="Q1662" i="2" s="1"/>
  <c r="Q1663" i="2" s="1"/>
  <c r="Q1664" i="2" s="1"/>
  <c r="Q1665" i="2" s="1"/>
  <c r="Q1666" i="2" s="1"/>
  <c r="Q1667" i="2" s="1"/>
  <c r="Q1668" i="2" s="1"/>
  <c r="Q1669" i="2" s="1"/>
  <c r="Q1670" i="2" s="1"/>
  <c r="Q1671" i="2" s="1"/>
  <c r="Q1672" i="2" s="1"/>
  <c r="Q1673" i="2" s="1"/>
  <c r="Q1674" i="2" s="1"/>
  <c r="Q1675" i="2" s="1"/>
  <c r="Q1676" i="2" s="1"/>
  <c r="Q1677" i="2" s="1"/>
  <c r="Q1678" i="2" s="1"/>
  <c r="Q1679" i="2" s="1"/>
  <c r="Q1680" i="2" s="1"/>
  <c r="Q1681" i="2" s="1"/>
  <c r="Q1682" i="2" s="1"/>
  <c r="Q1683" i="2" s="1"/>
  <c r="Q1684" i="2" s="1"/>
  <c r="Q1685" i="2" s="1"/>
  <c r="Q1686" i="2" s="1"/>
  <c r="Q1687" i="2" s="1"/>
  <c r="Q1688" i="2" s="1"/>
  <c r="Q1689" i="2" s="1"/>
  <c r="Q1690" i="2" s="1"/>
  <c r="Q1691" i="2" s="1"/>
  <c r="Q1692" i="2" s="1"/>
  <c r="Q1693" i="2" s="1"/>
  <c r="Q1694" i="2" s="1"/>
  <c r="Q1695" i="2" s="1"/>
  <c r="Q1696" i="2" s="1"/>
  <c r="Q1697" i="2" s="1"/>
  <c r="Q1698" i="2" s="1"/>
  <c r="Q1699" i="2" s="1"/>
  <c r="Q1700" i="2" s="1"/>
  <c r="Q1701" i="2" s="1"/>
  <c r="Q1702" i="2" s="1"/>
  <c r="Q1703" i="2" s="1"/>
  <c r="Q1704" i="2" s="1"/>
  <c r="Q1705" i="2" s="1"/>
  <c r="Q1706" i="2" s="1"/>
  <c r="Q1707" i="2" s="1"/>
  <c r="Q1708" i="2" s="1"/>
  <c r="Q1709" i="2" s="1"/>
  <c r="Q1710" i="2" s="1"/>
  <c r="Q1711" i="2" s="1"/>
  <c r="Q1712" i="2" s="1"/>
  <c r="Q1713" i="2" s="1"/>
  <c r="Q1714" i="2" s="1"/>
  <c r="Q1715" i="2" s="1"/>
  <c r="Q1716" i="2" s="1"/>
  <c r="Q1717" i="2" s="1"/>
  <c r="Q1718" i="2" s="1"/>
  <c r="Q1719" i="2" s="1"/>
  <c r="Q1720" i="2" s="1"/>
  <c r="Q1721" i="2" s="1"/>
  <c r="Q1722" i="2" s="1"/>
  <c r="Q1723" i="2" s="1"/>
  <c r="Q1724" i="2" s="1"/>
  <c r="Q1725" i="2" s="1"/>
  <c r="Q1726" i="2" s="1"/>
  <c r="Q1727" i="2" s="1"/>
  <c r="Q1728" i="2" s="1"/>
  <c r="Q1729" i="2" s="1"/>
  <c r="Q1730" i="2" s="1"/>
  <c r="Q1731" i="2" s="1"/>
  <c r="Q1732" i="2" s="1"/>
  <c r="Q1733" i="2" s="1"/>
  <c r="Q1734" i="2" s="1"/>
  <c r="Q1735" i="2" s="1"/>
  <c r="Q1736" i="2" s="1"/>
  <c r="Q1737" i="2" s="1"/>
  <c r="Q1738" i="2" s="1"/>
  <c r="Q1739" i="2" s="1"/>
  <c r="Q1740" i="2" s="1"/>
  <c r="Q1741" i="2" s="1"/>
  <c r="Q1742" i="2" s="1"/>
  <c r="Q1743" i="2" s="1"/>
  <c r="Q1744" i="2" s="1"/>
  <c r="Q1745" i="2" s="1"/>
  <c r="Q1746" i="2" s="1"/>
  <c r="Q1747" i="2" s="1"/>
  <c r="Q1748" i="2" s="1"/>
  <c r="Q1749" i="2" s="1"/>
  <c r="Q1750" i="2" s="1"/>
  <c r="Q1751" i="2" s="1"/>
  <c r="Q1752" i="2" s="1"/>
  <c r="Q1753" i="2" s="1"/>
  <c r="Q1754" i="2" s="1"/>
  <c r="Q1755" i="2" s="1"/>
  <c r="Q1756" i="2" s="1"/>
  <c r="Q1757" i="2" s="1"/>
  <c r="Q1758" i="2" s="1"/>
  <c r="Q1759" i="2" s="1"/>
  <c r="Q1760" i="2" s="1"/>
  <c r="Q1761" i="2" s="1"/>
  <c r="Q1762" i="2" s="1"/>
  <c r="Q1763" i="2" s="1"/>
  <c r="Q1764" i="2" s="1"/>
  <c r="Q1765" i="2" s="1"/>
  <c r="Q1766" i="2" s="1"/>
  <c r="Q1767" i="2" s="1"/>
  <c r="Q1768" i="2" s="1"/>
  <c r="Q1769" i="2" s="1"/>
  <c r="Q1770" i="2" s="1"/>
  <c r="Q1771" i="2" s="1"/>
  <c r="Q1772" i="2" s="1"/>
  <c r="Q1773" i="2" s="1"/>
  <c r="Q1774" i="2" s="1"/>
  <c r="Q1775" i="2" s="1"/>
  <c r="Q1776" i="2" s="1"/>
  <c r="Q1777" i="2" s="1"/>
  <c r="Q1778" i="2" s="1"/>
  <c r="Q1779" i="2" s="1"/>
  <c r="Q1780" i="2" s="1"/>
  <c r="Q1781" i="2" s="1"/>
  <c r="Q1782" i="2" s="1"/>
  <c r="Q1783" i="2" s="1"/>
  <c r="Q1784" i="2" s="1"/>
  <c r="Q1785" i="2" s="1"/>
  <c r="Q1786" i="2" s="1"/>
  <c r="Q1787" i="2" s="1"/>
  <c r="Q1788" i="2" s="1"/>
  <c r="Q1789" i="2" s="1"/>
  <c r="Q1790" i="2" s="1"/>
  <c r="Q1791" i="2" s="1"/>
  <c r="Q1792" i="2" s="1"/>
  <c r="Q1793" i="2" s="1"/>
  <c r="Q1794" i="2" s="1"/>
  <c r="Q1795" i="2" s="1"/>
  <c r="Q1796" i="2" s="1"/>
  <c r="Q1797" i="2" s="1"/>
  <c r="Q1798" i="2" s="1"/>
  <c r="Q1799" i="2" s="1"/>
  <c r="Q1800" i="2" s="1"/>
  <c r="Q1801" i="2" s="1"/>
  <c r="Q1802" i="2" s="1"/>
  <c r="Q1803" i="2" s="1"/>
  <c r="Q1804" i="2" s="1"/>
  <c r="Q1805" i="2" s="1"/>
  <c r="Q1806" i="2" s="1"/>
  <c r="Q1807" i="2" s="1"/>
  <c r="Q1808" i="2" s="1"/>
  <c r="Q1809" i="2" s="1"/>
  <c r="Q1810" i="2" s="1"/>
  <c r="Q1811" i="2" s="1"/>
  <c r="Q1812" i="2" s="1"/>
  <c r="Q1813" i="2" s="1"/>
  <c r="Q1814" i="2" s="1"/>
  <c r="Q1815" i="2" s="1"/>
  <c r="Q1816" i="2" s="1"/>
  <c r="Q1817" i="2" s="1"/>
  <c r="Q1818" i="2" s="1"/>
  <c r="Q1819" i="2" s="1"/>
  <c r="Q1820" i="2" s="1"/>
  <c r="Q1821" i="2" s="1"/>
  <c r="Q1822" i="2" s="1"/>
  <c r="Q1823" i="2" s="1"/>
  <c r="Q1824" i="2" s="1"/>
  <c r="Q1825" i="2" s="1"/>
  <c r="Q1826" i="2" s="1"/>
  <c r="Q1827" i="2" s="1"/>
  <c r="Q1828" i="2" s="1"/>
  <c r="Q1829" i="2" s="1"/>
  <c r="Q1830" i="2" s="1"/>
  <c r="Q1831" i="2" s="1"/>
  <c r="Q1832" i="2" s="1"/>
  <c r="Q1833" i="2" s="1"/>
  <c r="Q1834" i="2" s="1"/>
  <c r="Q1835" i="2" s="1"/>
  <c r="Q1836" i="2" s="1"/>
  <c r="Q1837" i="2" s="1"/>
  <c r="Q1838" i="2" s="1"/>
  <c r="Q1839" i="2" s="1"/>
  <c r="Q1840" i="2" s="1"/>
  <c r="Q1841" i="2" s="1"/>
  <c r="Q1842" i="2" s="1"/>
  <c r="Q1843" i="2" s="1"/>
  <c r="Q1844" i="2" s="1"/>
  <c r="Q1845" i="2" s="1"/>
  <c r="Q1846" i="2" s="1"/>
  <c r="Q1847" i="2" s="1"/>
  <c r="Q1848" i="2" s="1"/>
  <c r="Q1849" i="2" s="1"/>
  <c r="Q1850" i="2" s="1"/>
  <c r="Q1851" i="2" s="1"/>
  <c r="Q1852" i="2" s="1"/>
  <c r="Q1853" i="2" s="1"/>
  <c r="Q1854" i="2" s="1"/>
  <c r="Q1855" i="2" s="1"/>
  <c r="Q1856" i="2" s="1"/>
  <c r="Q1857" i="2" s="1"/>
  <c r="Q1858" i="2" s="1"/>
  <c r="Q1859" i="2" s="1"/>
  <c r="Q1860" i="2" s="1"/>
  <c r="Q1861" i="2" s="1"/>
  <c r="Q1862" i="2" s="1"/>
  <c r="Q1863" i="2" s="1"/>
  <c r="Q1864" i="2" s="1"/>
  <c r="Q1865" i="2" s="1"/>
  <c r="Q1866" i="2" s="1"/>
  <c r="Q1867" i="2" s="1"/>
  <c r="Q1868" i="2" s="1"/>
  <c r="Q1869" i="2" s="1"/>
  <c r="Q1870" i="2" s="1"/>
  <c r="Q1871" i="2" s="1"/>
  <c r="Q1872" i="2" s="1"/>
  <c r="Q1873" i="2" s="1"/>
  <c r="Q1874" i="2" s="1"/>
  <c r="Q1875" i="2" s="1"/>
  <c r="Q1876" i="2" s="1"/>
  <c r="Q1877" i="2" s="1"/>
  <c r="Q1878" i="2" s="1"/>
  <c r="Q1879" i="2" s="1"/>
  <c r="Q1880" i="2" s="1"/>
  <c r="Q1881" i="2" s="1"/>
  <c r="Q1882" i="2" s="1"/>
  <c r="Q1883" i="2" s="1"/>
  <c r="Q1884" i="2" s="1"/>
  <c r="Q1885" i="2" s="1"/>
  <c r="Q1886" i="2" s="1"/>
  <c r="Q1887" i="2" s="1"/>
  <c r="Q1888" i="2" s="1"/>
  <c r="Q1889" i="2" s="1"/>
  <c r="Q1890" i="2" s="1"/>
  <c r="Q1891" i="2" s="1"/>
  <c r="Q1892" i="2" s="1"/>
  <c r="Q1893" i="2" s="1"/>
  <c r="Q1894" i="2" s="1"/>
  <c r="Q1895" i="2" s="1"/>
  <c r="Q1896" i="2" s="1"/>
  <c r="Q1897" i="2" s="1"/>
  <c r="Q1898" i="2" s="1"/>
  <c r="Q1899" i="2" s="1"/>
  <c r="Q1900" i="2" s="1"/>
  <c r="Q1901" i="2" s="1"/>
  <c r="Q1902" i="2" s="1"/>
  <c r="Q1903" i="2" s="1"/>
  <c r="Q1904" i="2" s="1"/>
  <c r="Q1905" i="2" s="1"/>
  <c r="Q1906" i="2" s="1"/>
  <c r="Q1907" i="2" s="1"/>
  <c r="Q1908" i="2" s="1"/>
  <c r="Q1909" i="2" s="1"/>
  <c r="Q1910" i="2" s="1"/>
  <c r="Q1911" i="2" s="1"/>
  <c r="Q1912" i="2" s="1"/>
  <c r="Q1913" i="2" s="1"/>
  <c r="Q1914" i="2" s="1"/>
  <c r="Q1915" i="2" s="1"/>
  <c r="Q1916" i="2" s="1"/>
  <c r="Q1917" i="2" s="1"/>
  <c r="Q1918" i="2" s="1"/>
  <c r="Q1919" i="2" s="1"/>
  <c r="Q1920" i="2" s="1"/>
  <c r="Q1921" i="2" s="1"/>
  <c r="Q1922" i="2" s="1"/>
  <c r="Q1923" i="2" s="1"/>
  <c r="Q1924" i="2" s="1"/>
  <c r="Q1925" i="2" s="1"/>
  <c r="Q1926" i="2" s="1"/>
  <c r="Q1927" i="2" s="1"/>
  <c r="Q1928" i="2" s="1"/>
  <c r="Q1929" i="2" s="1"/>
  <c r="Q1930" i="2" s="1"/>
  <c r="Q1931" i="2" s="1"/>
  <c r="Q1932" i="2" s="1"/>
  <c r="Q1933" i="2" s="1"/>
  <c r="Q1934" i="2" s="1"/>
  <c r="Q1935" i="2" s="1"/>
  <c r="Q1936" i="2" s="1"/>
  <c r="Q1937" i="2" s="1"/>
  <c r="Q1938" i="2" s="1"/>
  <c r="Q1939" i="2" s="1"/>
  <c r="Q1940" i="2" s="1"/>
  <c r="Q1941" i="2" s="1"/>
  <c r="Q1942" i="2" s="1"/>
  <c r="Q1943" i="2" s="1"/>
  <c r="Q1944" i="2" s="1"/>
  <c r="Q1945" i="2" s="1"/>
  <c r="Q1946" i="2" s="1"/>
  <c r="Q1947" i="2" s="1"/>
  <c r="Q1948" i="2" s="1"/>
  <c r="Q1949" i="2" s="1"/>
  <c r="Q1950" i="2" s="1"/>
  <c r="Q1951" i="2" s="1"/>
  <c r="Q1952" i="2" s="1"/>
  <c r="Q1953" i="2" s="1"/>
  <c r="Q1954" i="2" s="1"/>
  <c r="Q1955" i="2" s="1"/>
  <c r="Q1956" i="2" s="1"/>
  <c r="Q1957" i="2" s="1"/>
  <c r="Q1958" i="2" s="1"/>
  <c r="Q1959" i="2" s="1"/>
  <c r="Q1960" i="2" s="1"/>
  <c r="Q1961" i="2" s="1"/>
  <c r="Q1962" i="2" s="1"/>
  <c r="Q1963" i="2" s="1"/>
  <c r="Q1964" i="2" s="1"/>
  <c r="Q1965" i="2" s="1"/>
  <c r="Q1966" i="2" s="1"/>
  <c r="Q1967" i="2" s="1"/>
  <c r="Q1968" i="2" s="1"/>
  <c r="Q1969" i="2" s="1"/>
  <c r="Q1970" i="2" s="1"/>
  <c r="Q1971" i="2" s="1"/>
  <c r="Q1972" i="2" s="1"/>
  <c r="Q1973" i="2" s="1"/>
  <c r="Q1974" i="2" s="1"/>
  <c r="Q1975" i="2" s="1"/>
  <c r="Q1976" i="2" s="1"/>
  <c r="Q1977" i="2" s="1"/>
  <c r="Q1978" i="2" s="1"/>
  <c r="Q1979" i="2" s="1"/>
  <c r="Q1980" i="2" s="1"/>
  <c r="Q1981" i="2" s="1"/>
  <c r="Q1982" i="2" s="1"/>
  <c r="Q1983" i="2" s="1"/>
  <c r="Q1984" i="2" s="1"/>
  <c r="Q1985" i="2" s="1"/>
  <c r="Q1986" i="2" s="1"/>
  <c r="Q1987" i="2" s="1"/>
  <c r="Q1988" i="2" s="1"/>
  <c r="Q1989" i="2" s="1"/>
  <c r="Q1990" i="2" s="1"/>
  <c r="Q1991" i="2" s="1"/>
  <c r="Q1992" i="2" s="1"/>
  <c r="Q1993" i="2" s="1"/>
  <c r="Q1994" i="2" s="1"/>
  <c r="Q1995" i="2" s="1"/>
  <c r="Q1996" i="2" s="1"/>
  <c r="Q1997" i="2" s="1"/>
  <c r="Q1998" i="2" s="1"/>
  <c r="Q1999" i="2" s="1"/>
  <c r="Q2000" i="2" s="1"/>
  <c r="Q2001" i="2" s="1"/>
  <c r="Q2002" i="2" s="1"/>
  <c r="Q2003" i="2" s="1"/>
  <c r="Q2004" i="2" s="1"/>
  <c r="Q2005" i="2" s="1"/>
  <c r="Q2006" i="2" s="1"/>
  <c r="Q2007" i="2" s="1"/>
  <c r="Q2008" i="2" s="1"/>
  <c r="Q2009" i="2" s="1"/>
  <c r="Q2010" i="2" s="1"/>
  <c r="Q2011" i="2" s="1"/>
  <c r="Q2012" i="2" s="1"/>
  <c r="Q2013" i="2" s="1"/>
  <c r="Q2014" i="2" s="1"/>
  <c r="Q2015" i="2" s="1"/>
  <c r="Q2016" i="2" s="1"/>
  <c r="Q2017" i="2" s="1"/>
  <c r="Q2018" i="2" s="1"/>
  <c r="Q2019" i="2" s="1"/>
  <c r="Q2020" i="2" s="1"/>
  <c r="Q8" i="2" s="1"/>
  <c r="N10" i="2"/>
  <c r="O10" i="2" s="1"/>
  <c r="O6" i="2"/>
  <c r="O5" i="2"/>
  <c r="F102" i="4" l="1"/>
  <c r="F142" i="4"/>
  <c r="F136" i="4"/>
  <c r="F72" i="4"/>
  <c r="F93" i="4"/>
  <c r="F87" i="4"/>
  <c r="F38" i="4"/>
  <c r="F44" i="4"/>
  <c r="F76" i="4"/>
  <c r="F27" i="4"/>
  <c r="F109" i="4"/>
  <c r="F149" i="4"/>
  <c r="F70" i="4"/>
  <c r="F117" i="4"/>
  <c r="F103" i="4"/>
  <c r="F143" i="4"/>
  <c r="F15" i="4"/>
  <c r="F22" i="4"/>
  <c r="F110" i="4"/>
  <c r="F37" i="4"/>
  <c r="F71" i="4"/>
  <c r="F16" i="4"/>
  <c r="F147" i="4"/>
  <c r="F104" i="4"/>
  <c r="F31" i="4"/>
  <c r="F47" i="4"/>
  <c r="F20" i="4"/>
  <c r="F64" i="4"/>
  <c r="F141" i="4"/>
  <c r="F152" i="4"/>
  <c r="F32" i="4"/>
  <c r="F97" i="4"/>
  <c r="F66" i="4"/>
  <c r="F119" i="4"/>
  <c r="F174" i="4"/>
  <c r="F217" i="4"/>
  <c r="F201" i="4"/>
  <c r="F173" i="4"/>
  <c r="F256" i="4"/>
  <c r="F328" i="4"/>
  <c r="F361" i="4"/>
  <c r="F325" i="4"/>
  <c r="F13" i="4"/>
  <c r="F112" i="4"/>
  <c r="F146" i="4"/>
  <c r="F249" i="4"/>
  <c r="F192" i="4"/>
  <c r="F208" i="4"/>
  <c r="F186" i="4"/>
  <c r="F274" i="4"/>
  <c r="F303" i="4"/>
  <c r="F335" i="4"/>
  <c r="F329" i="4"/>
  <c r="F323" i="4"/>
  <c r="F14" i="4"/>
  <c r="F106" i="4"/>
  <c r="F34" i="4"/>
  <c r="F105" i="4"/>
  <c r="F51" i="4"/>
  <c r="F140" i="4"/>
  <c r="F74" i="4"/>
  <c r="F139" i="4"/>
  <c r="F67" i="4"/>
  <c r="F114" i="4"/>
  <c r="F36" i="4"/>
  <c r="F107" i="4"/>
  <c r="F216" i="4"/>
  <c r="F188" i="4"/>
  <c r="F202" i="4"/>
  <c r="F244" i="4"/>
  <c r="F285" i="4"/>
  <c r="F255" i="4"/>
  <c r="F350" i="4"/>
  <c r="F324" i="4"/>
  <c r="F293" i="4"/>
  <c r="F347" i="4"/>
  <c r="F222" i="4"/>
  <c r="F168" i="4"/>
  <c r="F210" i="4"/>
  <c r="F178" i="4"/>
  <c r="F267" i="4"/>
  <c r="F280" i="4"/>
  <c r="F287" i="4"/>
  <c r="F316" i="4"/>
  <c r="F332" i="4"/>
  <c r="F130" i="4"/>
  <c r="F63" i="4"/>
  <c r="F98" i="4"/>
  <c r="F144" i="4"/>
  <c r="F41" i="4"/>
  <c r="F337" i="4"/>
  <c r="F58" i="4"/>
  <c r="F129" i="4"/>
  <c r="F57" i="4"/>
  <c r="F80" i="4"/>
  <c r="F151" i="4"/>
  <c r="F73" i="4"/>
  <c r="F138" i="4"/>
  <c r="F42" i="4"/>
  <c r="F113" i="4"/>
  <c r="F35" i="4"/>
  <c r="F17" i="4"/>
  <c r="F166" i="4"/>
  <c r="F94" i="4"/>
  <c r="F28" i="4"/>
  <c r="F99" i="4"/>
  <c r="F33" i="4"/>
  <c r="F134" i="4"/>
  <c r="F62" i="4"/>
  <c r="F115" i="4"/>
  <c r="F43" i="4"/>
  <c r="F108" i="4"/>
  <c r="F30" i="4"/>
  <c r="F77" i="4"/>
  <c r="F172" i="4"/>
  <c r="F235" i="4"/>
  <c r="F236" i="4"/>
  <c r="F241" i="4"/>
  <c r="F283" i="4"/>
  <c r="F253" i="4"/>
  <c r="F342" i="4"/>
  <c r="F309" i="4"/>
  <c r="F288" i="4"/>
  <c r="F305" i="4"/>
  <c r="F232" i="4"/>
  <c r="F221" i="4"/>
  <c r="F214" i="4"/>
  <c r="F193" i="4"/>
  <c r="F273" i="4"/>
  <c r="F275" i="4"/>
  <c r="F292" i="4"/>
  <c r="F302" i="4"/>
  <c r="F349" i="4"/>
  <c r="F21" i="4"/>
  <c r="F148" i="4"/>
  <c r="F100" i="4"/>
  <c r="F40" i="4"/>
  <c r="F135" i="4"/>
  <c r="F69" i="4"/>
  <c r="F159" i="4"/>
  <c r="F116" i="4"/>
  <c r="F68" i="4"/>
  <c r="F145" i="4"/>
  <c r="F79" i="4"/>
  <c r="F150" i="4"/>
  <c r="F78" i="4"/>
  <c r="F155" i="4"/>
  <c r="F83" i="4"/>
  <c r="F242" i="4"/>
  <c r="F225" i="4"/>
  <c r="F248" i="4"/>
  <c r="F212" i="4"/>
  <c r="F211" i="4"/>
  <c r="F264" i="4"/>
  <c r="F276" i="4"/>
  <c r="F306" i="4"/>
  <c r="F289" i="4"/>
  <c r="F319" i="4"/>
  <c r="F359" i="4"/>
  <c r="F308" i="4"/>
  <c r="F175" i="4"/>
  <c r="F238" i="4"/>
  <c r="F215" i="4"/>
  <c r="F239" i="4"/>
  <c r="F199" i="4"/>
  <c r="F180" i="4"/>
  <c r="F278" i="4"/>
  <c r="F279" i="4"/>
  <c r="F270" i="4"/>
  <c r="F295" i="4"/>
  <c r="F327" i="4"/>
  <c r="F365" i="4"/>
  <c r="F351" i="4"/>
  <c r="F313" i="4"/>
  <c r="F177" i="4"/>
  <c r="F252" i="4"/>
  <c r="F200" i="4"/>
  <c r="F176" i="4"/>
  <c r="F246" i="4"/>
  <c r="F170" i="4"/>
  <c r="F220" i="4"/>
  <c r="F286" i="4"/>
  <c r="F271" i="4"/>
  <c r="F259" i="4"/>
  <c r="F339" i="4"/>
  <c r="F358" i="4"/>
  <c r="F299" i="4"/>
  <c r="F326" i="4"/>
  <c r="F340" i="4"/>
  <c r="F345" i="4"/>
  <c r="F291" i="4"/>
  <c r="F229" i="4"/>
  <c r="F247" i="4"/>
  <c r="F218" i="4"/>
  <c r="F213" i="4"/>
  <c r="F205" i="4"/>
  <c r="F196" i="4"/>
  <c r="F231" i="4"/>
  <c r="F204" i="4"/>
  <c r="F197" i="4"/>
  <c r="F237" i="4"/>
  <c r="F190" i="4"/>
  <c r="F171" i="4"/>
  <c r="F268" i="4"/>
  <c r="F281" i="4"/>
  <c r="F269" i="4"/>
  <c r="F263" i="4"/>
  <c r="F272" i="4"/>
  <c r="F254" i="4"/>
  <c r="F290" i="4"/>
  <c r="F333" i="4"/>
  <c r="F322" i="4"/>
  <c r="F352" i="4"/>
  <c r="F317" i="4"/>
  <c r="F363" i="4"/>
  <c r="F360" i="4"/>
  <c r="F311" i="4"/>
  <c r="F357" i="4"/>
  <c r="F338" i="4"/>
  <c r="F310" i="4"/>
  <c r="F330" i="4"/>
  <c r="F298" i="4"/>
  <c r="F133" i="4"/>
  <c r="F25" i="4"/>
  <c r="F96" i="4"/>
  <c r="F60" i="4"/>
  <c r="F137" i="4"/>
  <c r="F101" i="4"/>
  <c r="F29" i="4"/>
  <c r="F185" i="4"/>
  <c r="F18" i="4"/>
  <c r="F11" i="4"/>
  <c r="F160" i="4"/>
  <c r="F124" i="4"/>
  <c r="F88" i="4"/>
  <c r="F52" i="4"/>
  <c r="F165" i="4"/>
  <c r="F123" i="4"/>
  <c r="F81" i="4"/>
  <c r="F45" i="4"/>
  <c r="F164" i="4"/>
  <c r="F128" i="4"/>
  <c r="F92" i="4"/>
  <c r="F56" i="4"/>
  <c r="F163" i="4"/>
  <c r="F127" i="4"/>
  <c r="F91" i="4"/>
  <c r="F55" i="4"/>
  <c r="F162" i="4"/>
  <c r="F126" i="4"/>
  <c r="F90" i="4"/>
  <c r="F54" i="4"/>
  <c r="F167" i="4"/>
  <c r="F131" i="4"/>
  <c r="F95" i="4"/>
  <c r="F59" i="4"/>
  <c r="F23" i="4"/>
  <c r="F227" i="4"/>
  <c r="F206" i="4"/>
  <c r="F240" i="4"/>
  <c r="F209" i="4"/>
  <c r="F234" i="4"/>
  <c r="F250" i="4"/>
  <c r="F194" i="4"/>
  <c r="F228" i="4"/>
  <c r="F187" i="4"/>
  <c r="F224" i="4"/>
  <c r="F191" i="4"/>
  <c r="F195" i="4"/>
  <c r="F233" i="4"/>
  <c r="F184" i="4"/>
  <c r="F169" i="4"/>
  <c r="F262" i="4"/>
  <c r="F265" i="4"/>
  <c r="F266" i="4"/>
  <c r="F260" i="4"/>
  <c r="F261" i="4"/>
  <c r="F362" i="4"/>
  <c r="F364" i="4"/>
  <c r="F320" i="4"/>
  <c r="F297" i="4"/>
  <c r="F344" i="4"/>
  <c r="F314" i="4"/>
  <c r="F346" i="4"/>
  <c r="F354" i="4"/>
  <c r="F304" i="4"/>
  <c r="F355" i="4"/>
  <c r="F336" i="4"/>
  <c r="F307" i="4"/>
  <c r="F321" i="4"/>
  <c r="F296" i="4"/>
  <c r="F26" i="4"/>
  <c r="F61" i="4"/>
  <c r="F132" i="4"/>
  <c r="F24" i="4"/>
  <c r="F65" i="4"/>
  <c r="F243" i="4"/>
  <c r="F12" i="4"/>
  <c r="F19" i="4"/>
  <c r="F154" i="4"/>
  <c r="F118" i="4"/>
  <c r="F82" i="4"/>
  <c r="F46" i="4"/>
  <c r="F153" i="4"/>
  <c r="F111" i="4"/>
  <c r="F75" i="4"/>
  <c r="F39" i="4"/>
  <c r="F158" i="4"/>
  <c r="F122" i="4"/>
  <c r="F86" i="4"/>
  <c r="F50" i="4"/>
  <c r="F157" i="4"/>
  <c r="F121" i="4"/>
  <c r="F85" i="4"/>
  <c r="F49" i="4"/>
  <c r="F156" i="4"/>
  <c r="F120" i="4"/>
  <c r="F84" i="4"/>
  <c r="F48" i="4"/>
  <c r="F161" i="4"/>
  <c r="F125" i="4"/>
  <c r="F89" i="4"/>
  <c r="F53" i="4"/>
  <c r="F230" i="4"/>
  <c r="F198" i="4"/>
  <c r="F207" i="4"/>
  <c r="F183" i="4"/>
  <c r="F203" i="4"/>
  <c r="F245" i="4"/>
  <c r="F179" i="4"/>
  <c r="F226" i="4"/>
  <c r="F251" i="4"/>
  <c r="F219" i="4"/>
  <c r="F181" i="4"/>
  <c r="F189" i="4"/>
  <c r="F223" i="4"/>
  <c r="F182" i="4"/>
  <c r="F257" i="4"/>
  <c r="F277" i="4"/>
  <c r="F284" i="4"/>
  <c r="F258" i="4"/>
  <c r="F282" i="4"/>
  <c r="F331" i="4"/>
  <c r="F356" i="4"/>
  <c r="F315" i="4"/>
  <c r="F294" i="4"/>
  <c r="F341" i="4"/>
  <c r="F312" i="4"/>
  <c r="F343" i="4"/>
  <c r="F348" i="4"/>
  <c r="F301" i="4"/>
  <c r="F353" i="4"/>
  <c r="F334" i="4"/>
  <c r="F300" i="4"/>
  <c r="J14" i="4"/>
  <c r="N14" i="4" s="1"/>
  <c r="J15" i="4"/>
  <c r="N15" i="4" s="1"/>
  <c r="J170" i="4"/>
  <c r="N170" i="4" s="1"/>
  <c r="J172" i="4"/>
  <c r="N172" i="4" s="1"/>
  <c r="J168" i="4"/>
  <c r="N168" i="4" s="1"/>
  <c r="J169" i="4"/>
  <c r="E173" i="4"/>
  <c r="G173" i="4"/>
  <c r="H173" i="4" s="1"/>
  <c r="D174" i="4"/>
  <c r="J25" i="4"/>
  <c r="N25" i="4" s="1"/>
  <c r="J12" i="4"/>
  <c r="N12" i="4" s="1"/>
  <c r="J22" i="4"/>
  <c r="N22" i="4" s="1"/>
  <c r="J11" i="4"/>
  <c r="N11" i="4" s="1"/>
  <c r="J24" i="4"/>
  <c r="N24" i="4" s="1"/>
  <c r="J23" i="4"/>
  <c r="N23" i="4" s="1"/>
  <c r="J16" i="4"/>
  <c r="N16" i="4" s="1"/>
  <c r="J13" i="4"/>
  <c r="N13" i="4" s="1"/>
  <c r="J26" i="4"/>
  <c r="N26" i="4" s="1"/>
  <c r="J27" i="4"/>
  <c r="N27" i="4" s="1"/>
  <c r="J29" i="4"/>
  <c r="N29" i="4" s="1"/>
  <c r="J28" i="4"/>
  <c r="N28" i="4" s="1"/>
  <c r="D21" i="1"/>
  <c r="D23" i="1" s="1"/>
  <c r="I5" i="4"/>
  <c r="E30" i="4"/>
  <c r="J30" i="4" s="1"/>
  <c r="N30" i="4" s="1"/>
  <c r="E17" i="4"/>
  <c r="J17" i="4" s="1"/>
  <c r="N17" i="4" s="1"/>
  <c r="O11" i="2"/>
  <c r="P12" i="2"/>
  <c r="I289" i="4" l="1"/>
  <c r="K289" i="4" s="1"/>
  <c r="L289" i="4" s="1"/>
  <c r="I294" i="4"/>
  <c r="K294" i="4" s="1"/>
  <c r="L294" i="4" s="1"/>
  <c r="I303" i="4"/>
  <c r="K303" i="4" s="1"/>
  <c r="L303" i="4" s="1"/>
  <c r="I316" i="4"/>
  <c r="K316" i="4" s="1"/>
  <c r="L316" i="4" s="1"/>
  <c r="I328" i="4"/>
  <c r="K328" i="4" s="1"/>
  <c r="L328" i="4" s="1"/>
  <c r="I343" i="4"/>
  <c r="K343" i="4" s="1"/>
  <c r="L343" i="4" s="1"/>
  <c r="I296" i="4"/>
  <c r="K296" i="4" s="1"/>
  <c r="L296" i="4" s="1"/>
  <c r="I298" i="4"/>
  <c r="K298" i="4" s="1"/>
  <c r="L298" i="4" s="1"/>
  <c r="I305" i="4"/>
  <c r="K305" i="4" s="1"/>
  <c r="L305" i="4" s="1"/>
  <c r="I308" i="4"/>
  <c r="K308" i="4" s="1"/>
  <c r="L308" i="4" s="1"/>
  <c r="I313" i="4"/>
  <c r="K313" i="4" s="1"/>
  <c r="L313" i="4" s="1"/>
  <c r="I318" i="4"/>
  <c r="K318" i="4" s="1"/>
  <c r="L318" i="4" s="1"/>
  <c r="I321" i="4"/>
  <c r="K321" i="4" s="1"/>
  <c r="L321" i="4" s="1"/>
  <c r="I330" i="4"/>
  <c r="K330" i="4" s="1"/>
  <c r="L330" i="4" s="1"/>
  <c r="I345" i="4"/>
  <c r="K345" i="4" s="1"/>
  <c r="L345" i="4" s="1"/>
  <c r="I347" i="4"/>
  <c r="K347" i="4" s="1"/>
  <c r="L347" i="4" s="1"/>
  <c r="I290" i="4"/>
  <c r="K290" i="4" s="1"/>
  <c r="L290" i="4" s="1"/>
  <c r="I306" i="4"/>
  <c r="K306" i="4" s="1"/>
  <c r="L306" i="4" s="1"/>
  <c r="I323" i="4"/>
  <c r="K323" i="4" s="1"/>
  <c r="L323" i="4" s="1"/>
  <c r="I331" i="4"/>
  <c r="K331" i="4" s="1"/>
  <c r="L331" i="4" s="1"/>
  <c r="I334" i="4"/>
  <c r="K334" i="4" s="1"/>
  <c r="L334" i="4" s="1"/>
  <c r="I340" i="4"/>
  <c r="K340" i="4" s="1"/>
  <c r="L340" i="4" s="1"/>
  <c r="I351" i="4"/>
  <c r="K351" i="4" s="1"/>
  <c r="L351" i="4" s="1"/>
  <c r="I357" i="4"/>
  <c r="K357" i="4" s="1"/>
  <c r="L357" i="4" s="1"/>
  <c r="I362" i="4"/>
  <c r="K362" i="4" s="1"/>
  <c r="L362" i="4" s="1"/>
  <c r="I288" i="4"/>
  <c r="K288" i="4" s="1"/>
  <c r="L288" i="4" s="1"/>
  <c r="I293" i="4"/>
  <c r="K293" i="4" s="1"/>
  <c r="L293" i="4" s="1"/>
  <c r="I301" i="4"/>
  <c r="K301" i="4" s="1"/>
  <c r="L301" i="4" s="1"/>
  <c r="I304" i="4"/>
  <c r="K304" i="4" s="1"/>
  <c r="L304" i="4" s="1"/>
  <c r="I311" i="4"/>
  <c r="K311" i="4" s="1"/>
  <c r="L311" i="4" s="1"/>
  <c r="I326" i="4"/>
  <c r="K326" i="4" s="1"/>
  <c r="L326" i="4" s="1"/>
  <c r="I329" i="4"/>
  <c r="K329" i="4" s="1"/>
  <c r="L329" i="4" s="1"/>
  <c r="I337" i="4"/>
  <c r="K337" i="4" s="1"/>
  <c r="L337" i="4" s="1"/>
  <c r="I348" i="4"/>
  <c r="K348" i="4" s="1"/>
  <c r="L348" i="4" s="1"/>
  <c r="I354" i="4"/>
  <c r="K354" i="4" s="1"/>
  <c r="L354" i="4" s="1"/>
  <c r="I360" i="4"/>
  <c r="K360" i="4" s="1"/>
  <c r="L360" i="4" s="1"/>
  <c r="I365" i="4"/>
  <c r="K365" i="4" s="1"/>
  <c r="L365" i="4" s="1"/>
  <c r="I291" i="4"/>
  <c r="K291" i="4" s="1"/>
  <c r="L291" i="4" s="1"/>
  <c r="I307" i="4"/>
  <c r="K307" i="4" s="1"/>
  <c r="L307" i="4" s="1"/>
  <c r="I319" i="4"/>
  <c r="K319" i="4" s="1"/>
  <c r="L319" i="4" s="1"/>
  <c r="I332" i="4"/>
  <c r="K332" i="4" s="1"/>
  <c r="L332" i="4" s="1"/>
  <c r="I338" i="4"/>
  <c r="K338" i="4" s="1"/>
  <c r="L338" i="4" s="1"/>
  <c r="I346" i="4"/>
  <c r="K346" i="4" s="1"/>
  <c r="L346" i="4" s="1"/>
  <c r="I349" i="4"/>
  <c r="K349" i="4" s="1"/>
  <c r="L349" i="4" s="1"/>
  <c r="I355" i="4"/>
  <c r="K355" i="4" s="1"/>
  <c r="L355" i="4" s="1"/>
  <c r="I363" i="4"/>
  <c r="K363" i="4" s="1"/>
  <c r="L363" i="4" s="1"/>
  <c r="I299" i="4"/>
  <c r="K299" i="4" s="1"/>
  <c r="L299" i="4" s="1"/>
  <c r="I302" i="4"/>
  <c r="K302" i="4" s="1"/>
  <c r="L302" i="4" s="1"/>
  <c r="I309" i="4"/>
  <c r="K309" i="4" s="1"/>
  <c r="L309" i="4" s="1"/>
  <c r="I312" i="4"/>
  <c r="K312" i="4" s="1"/>
  <c r="L312" i="4" s="1"/>
  <c r="I314" i="4"/>
  <c r="K314" i="4" s="1"/>
  <c r="L314" i="4" s="1"/>
  <c r="I317" i="4"/>
  <c r="K317" i="4" s="1"/>
  <c r="L317" i="4" s="1"/>
  <c r="I324" i="4"/>
  <c r="K324" i="4" s="1"/>
  <c r="L324" i="4" s="1"/>
  <c r="I327" i="4"/>
  <c r="K327" i="4" s="1"/>
  <c r="L327" i="4" s="1"/>
  <c r="I335" i="4"/>
  <c r="K335" i="4" s="1"/>
  <c r="L335" i="4" s="1"/>
  <c r="I341" i="4"/>
  <c r="K341" i="4" s="1"/>
  <c r="L341" i="4" s="1"/>
  <c r="I344" i="4"/>
  <c r="K344" i="4" s="1"/>
  <c r="L344" i="4" s="1"/>
  <c r="I352" i="4"/>
  <c r="K352" i="4" s="1"/>
  <c r="L352" i="4" s="1"/>
  <c r="I358" i="4"/>
  <c r="K358" i="4" s="1"/>
  <c r="L358" i="4" s="1"/>
  <c r="I361" i="4"/>
  <c r="K361" i="4" s="1"/>
  <c r="L361" i="4" s="1"/>
  <c r="I297" i="4"/>
  <c r="K297" i="4" s="1"/>
  <c r="L297" i="4" s="1"/>
  <c r="I300" i="4"/>
  <c r="K300" i="4" s="1"/>
  <c r="L300" i="4" s="1"/>
  <c r="I310" i="4"/>
  <c r="K310" i="4" s="1"/>
  <c r="L310" i="4" s="1"/>
  <c r="I322" i="4"/>
  <c r="K322" i="4" s="1"/>
  <c r="L322" i="4" s="1"/>
  <c r="I325" i="4"/>
  <c r="K325" i="4" s="1"/>
  <c r="L325" i="4" s="1"/>
  <c r="I336" i="4"/>
  <c r="K336" i="4" s="1"/>
  <c r="L336" i="4" s="1"/>
  <c r="I353" i="4"/>
  <c r="K353" i="4" s="1"/>
  <c r="L353" i="4" s="1"/>
  <c r="I359" i="4"/>
  <c r="K359" i="4" s="1"/>
  <c r="L359" i="4" s="1"/>
  <c r="I287" i="4"/>
  <c r="K287" i="4" s="1"/>
  <c r="L287" i="4" s="1"/>
  <c r="I292" i="4"/>
  <c r="K292" i="4" s="1"/>
  <c r="L292" i="4" s="1"/>
  <c r="I295" i="4"/>
  <c r="K295" i="4" s="1"/>
  <c r="L295" i="4" s="1"/>
  <c r="I315" i="4"/>
  <c r="K315" i="4" s="1"/>
  <c r="L315" i="4" s="1"/>
  <c r="I320" i="4"/>
  <c r="K320" i="4" s="1"/>
  <c r="L320" i="4" s="1"/>
  <c r="I333" i="4"/>
  <c r="K333" i="4" s="1"/>
  <c r="L333" i="4" s="1"/>
  <c r="I339" i="4"/>
  <c r="K339" i="4" s="1"/>
  <c r="L339" i="4" s="1"/>
  <c r="I342" i="4"/>
  <c r="K342" i="4" s="1"/>
  <c r="L342" i="4" s="1"/>
  <c r="I350" i="4"/>
  <c r="K350" i="4" s="1"/>
  <c r="L350" i="4" s="1"/>
  <c r="I356" i="4"/>
  <c r="K356" i="4" s="1"/>
  <c r="L356" i="4" s="1"/>
  <c r="I364" i="4"/>
  <c r="K364" i="4" s="1"/>
  <c r="L364" i="4" s="1"/>
  <c r="I257" i="4"/>
  <c r="K257" i="4" s="1"/>
  <c r="L257" i="4" s="1"/>
  <c r="I262" i="4"/>
  <c r="K262" i="4" s="1"/>
  <c r="L262" i="4" s="1"/>
  <c r="I264" i="4"/>
  <c r="K264" i="4" s="1"/>
  <c r="L264" i="4" s="1"/>
  <c r="I266" i="4"/>
  <c r="K266" i="4" s="1"/>
  <c r="L266" i="4" s="1"/>
  <c r="I268" i="4"/>
  <c r="K268" i="4" s="1"/>
  <c r="L268" i="4" s="1"/>
  <c r="I278" i="4"/>
  <c r="K278" i="4" s="1"/>
  <c r="L278" i="4" s="1"/>
  <c r="I285" i="4"/>
  <c r="K285" i="4" s="1"/>
  <c r="L285" i="4" s="1"/>
  <c r="I254" i="4"/>
  <c r="K254" i="4" s="1"/>
  <c r="L254" i="4" s="1"/>
  <c r="I259" i="4"/>
  <c r="K259" i="4" s="1"/>
  <c r="L259" i="4" s="1"/>
  <c r="I270" i="4"/>
  <c r="K270" i="4" s="1"/>
  <c r="L270" i="4" s="1"/>
  <c r="I280" i="4"/>
  <c r="K280" i="4" s="1"/>
  <c r="L280" i="4" s="1"/>
  <c r="I282" i="4"/>
  <c r="K282" i="4" s="1"/>
  <c r="L282" i="4" s="1"/>
  <c r="I281" i="4"/>
  <c r="K281" i="4" s="1"/>
  <c r="L281" i="4" s="1"/>
  <c r="I286" i="4"/>
  <c r="K286" i="4" s="1"/>
  <c r="L286" i="4" s="1"/>
  <c r="I253" i="4"/>
  <c r="K253" i="4" s="1"/>
  <c r="L253" i="4" s="1"/>
  <c r="I255" i="4"/>
  <c r="K255" i="4" s="1"/>
  <c r="L255" i="4" s="1"/>
  <c r="I258" i="4"/>
  <c r="K258" i="4" s="1"/>
  <c r="L258" i="4" s="1"/>
  <c r="I260" i="4"/>
  <c r="K260" i="4" s="1"/>
  <c r="L260" i="4" s="1"/>
  <c r="I263" i="4"/>
  <c r="K263" i="4" s="1"/>
  <c r="L263" i="4" s="1"/>
  <c r="I271" i="4"/>
  <c r="K271" i="4" s="1"/>
  <c r="L271" i="4" s="1"/>
  <c r="I276" i="4"/>
  <c r="K276" i="4" s="1"/>
  <c r="L276" i="4" s="1"/>
  <c r="I279" i="4"/>
  <c r="K279" i="4" s="1"/>
  <c r="L279" i="4" s="1"/>
  <c r="I284" i="4"/>
  <c r="K284" i="4" s="1"/>
  <c r="L284" i="4" s="1"/>
  <c r="I261" i="4"/>
  <c r="K261" i="4" s="1"/>
  <c r="L261" i="4" s="1"/>
  <c r="I269" i="4"/>
  <c r="K269" i="4" s="1"/>
  <c r="L269" i="4" s="1"/>
  <c r="I272" i="4"/>
  <c r="K272" i="4" s="1"/>
  <c r="L272" i="4" s="1"/>
  <c r="I274" i="4"/>
  <c r="K274" i="4" s="1"/>
  <c r="L274" i="4" s="1"/>
  <c r="I256" i="4"/>
  <c r="K256" i="4" s="1"/>
  <c r="L256" i="4" s="1"/>
  <c r="I275" i="4"/>
  <c r="K275" i="4" s="1"/>
  <c r="L275" i="4" s="1"/>
  <c r="I265" i="4"/>
  <c r="K265" i="4" s="1"/>
  <c r="L265" i="4" s="1"/>
  <c r="I267" i="4"/>
  <c r="K267" i="4" s="1"/>
  <c r="L267" i="4" s="1"/>
  <c r="I277" i="4"/>
  <c r="K277" i="4" s="1"/>
  <c r="L277" i="4" s="1"/>
  <c r="I273" i="4"/>
  <c r="K273" i="4" s="1"/>
  <c r="L273" i="4" s="1"/>
  <c r="I283" i="4"/>
  <c r="K283" i="4" s="1"/>
  <c r="L283" i="4" s="1"/>
  <c r="G174" i="4"/>
  <c r="H174" i="4" s="1"/>
  <c r="E174" i="4"/>
  <c r="D175" i="4"/>
  <c r="I174" i="4"/>
  <c r="K174" i="4" s="1"/>
  <c r="L174" i="4" s="1"/>
  <c r="I176" i="4"/>
  <c r="K176" i="4" s="1"/>
  <c r="L176" i="4" s="1"/>
  <c r="I209" i="4"/>
  <c r="K209" i="4" s="1"/>
  <c r="L209" i="4" s="1"/>
  <c r="I227" i="4"/>
  <c r="K227" i="4" s="1"/>
  <c r="L227" i="4" s="1"/>
  <c r="I230" i="4"/>
  <c r="K230" i="4" s="1"/>
  <c r="L230" i="4" s="1"/>
  <c r="I238" i="4"/>
  <c r="K238" i="4" s="1"/>
  <c r="L238" i="4" s="1"/>
  <c r="I251" i="4"/>
  <c r="K251" i="4" s="1"/>
  <c r="L251" i="4" s="1"/>
  <c r="I169" i="4"/>
  <c r="K169" i="4" s="1"/>
  <c r="L169" i="4" s="1"/>
  <c r="M169" i="4" s="1"/>
  <c r="I171" i="4"/>
  <c r="K171" i="4" s="1"/>
  <c r="L171" i="4" s="1"/>
  <c r="M171" i="4" s="1"/>
  <c r="I173" i="4"/>
  <c r="K173" i="4" s="1"/>
  <c r="L173" i="4" s="1"/>
  <c r="I178" i="4"/>
  <c r="K178" i="4" s="1"/>
  <c r="L178" i="4" s="1"/>
  <c r="I180" i="4"/>
  <c r="K180" i="4" s="1"/>
  <c r="L180" i="4" s="1"/>
  <c r="I182" i="4"/>
  <c r="K182" i="4" s="1"/>
  <c r="L182" i="4" s="1"/>
  <c r="I184" i="4"/>
  <c r="K184" i="4" s="1"/>
  <c r="L184" i="4" s="1"/>
  <c r="I190" i="4"/>
  <c r="K190" i="4" s="1"/>
  <c r="L190" i="4" s="1"/>
  <c r="I193" i="4"/>
  <c r="K193" i="4" s="1"/>
  <c r="L193" i="4" s="1"/>
  <c r="I175" i="4"/>
  <c r="K175" i="4" s="1"/>
  <c r="L175" i="4" s="1"/>
  <c r="I198" i="4"/>
  <c r="K198" i="4" s="1"/>
  <c r="L198" i="4" s="1"/>
  <c r="I206" i="4"/>
  <c r="K206" i="4" s="1"/>
  <c r="L206" i="4" s="1"/>
  <c r="I216" i="4"/>
  <c r="K216" i="4" s="1"/>
  <c r="L216" i="4" s="1"/>
  <c r="I229" i="4"/>
  <c r="K229" i="4" s="1"/>
  <c r="L229" i="4" s="1"/>
  <c r="I242" i="4"/>
  <c r="K242" i="4" s="1"/>
  <c r="L242" i="4" s="1"/>
  <c r="I244" i="4"/>
  <c r="K244" i="4" s="1"/>
  <c r="L244" i="4" s="1"/>
  <c r="I249" i="4"/>
  <c r="K249" i="4" s="1"/>
  <c r="L249" i="4" s="1"/>
  <c r="I170" i="4"/>
  <c r="K170" i="4" s="1"/>
  <c r="L170" i="4" s="1"/>
  <c r="M170" i="4" s="1"/>
  <c r="I181" i="4"/>
  <c r="K181" i="4" s="1"/>
  <c r="L181" i="4" s="1"/>
  <c r="I189" i="4"/>
  <c r="K189" i="4" s="1"/>
  <c r="L189" i="4" s="1"/>
  <c r="I191" i="4"/>
  <c r="K191" i="4" s="1"/>
  <c r="L191" i="4" s="1"/>
  <c r="I199" i="4"/>
  <c r="K199" i="4" s="1"/>
  <c r="L199" i="4" s="1"/>
  <c r="I204" i="4"/>
  <c r="K204" i="4" s="1"/>
  <c r="L204" i="4" s="1"/>
  <c r="I210" i="4"/>
  <c r="K210" i="4" s="1"/>
  <c r="L210" i="4" s="1"/>
  <c r="I212" i="4"/>
  <c r="K212" i="4" s="1"/>
  <c r="L212" i="4" s="1"/>
  <c r="I214" i="4"/>
  <c r="K214" i="4" s="1"/>
  <c r="L214" i="4" s="1"/>
  <c r="I219" i="4"/>
  <c r="K219" i="4" s="1"/>
  <c r="L219" i="4" s="1"/>
  <c r="I224" i="4"/>
  <c r="K224" i="4" s="1"/>
  <c r="L224" i="4" s="1"/>
  <c r="I231" i="4"/>
  <c r="K231" i="4" s="1"/>
  <c r="L231" i="4" s="1"/>
  <c r="I236" i="4"/>
  <c r="K236" i="4" s="1"/>
  <c r="L236" i="4" s="1"/>
  <c r="I239" i="4"/>
  <c r="K239" i="4" s="1"/>
  <c r="L239" i="4" s="1"/>
  <c r="I246" i="4"/>
  <c r="K246" i="4" s="1"/>
  <c r="L246" i="4" s="1"/>
  <c r="I187" i="4"/>
  <c r="K187" i="4" s="1"/>
  <c r="L187" i="4" s="1"/>
  <c r="I196" i="4"/>
  <c r="K196" i="4" s="1"/>
  <c r="L196" i="4" s="1"/>
  <c r="I202" i="4"/>
  <c r="K202" i="4" s="1"/>
  <c r="L202" i="4" s="1"/>
  <c r="I208" i="4"/>
  <c r="K208" i="4" s="1"/>
  <c r="L208" i="4" s="1"/>
  <c r="I217" i="4"/>
  <c r="K217" i="4" s="1"/>
  <c r="L217" i="4" s="1"/>
  <c r="I226" i="4"/>
  <c r="K226" i="4" s="1"/>
  <c r="L226" i="4" s="1"/>
  <c r="I228" i="4"/>
  <c r="K228" i="4" s="1"/>
  <c r="L228" i="4" s="1"/>
  <c r="I233" i="4"/>
  <c r="K233" i="4" s="1"/>
  <c r="L233" i="4" s="1"/>
  <c r="I241" i="4"/>
  <c r="K241" i="4" s="1"/>
  <c r="L241" i="4" s="1"/>
  <c r="I243" i="4"/>
  <c r="K243" i="4" s="1"/>
  <c r="L243" i="4" s="1"/>
  <c r="I248" i="4"/>
  <c r="K248" i="4" s="1"/>
  <c r="L248" i="4" s="1"/>
  <c r="I168" i="4"/>
  <c r="K168" i="4" s="1"/>
  <c r="L168" i="4" s="1"/>
  <c r="M168" i="4" s="1"/>
  <c r="I179" i="4"/>
  <c r="K179" i="4" s="1"/>
  <c r="L179" i="4" s="1"/>
  <c r="I194" i="4"/>
  <c r="K194" i="4" s="1"/>
  <c r="L194" i="4" s="1"/>
  <c r="I197" i="4"/>
  <c r="K197" i="4" s="1"/>
  <c r="L197" i="4" s="1"/>
  <c r="I205" i="4"/>
  <c r="K205" i="4" s="1"/>
  <c r="L205" i="4" s="1"/>
  <c r="I215" i="4"/>
  <c r="K215" i="4" s="1"/>
  <c r="L215" i="4" s="1"/>
  <c r="I172" i="4"/>
  <c r="K172" i="4" s="1"/>
  <c r="L172" i="4" s="1"/>
  <c r="M172" i="4" s="1"/>
  <c r="I195" i="4"/>
  <c r="K195" i="4" s="1"/>
  <c r="L195" i="4" s="1"/>
  <c r="I221" i="4"/>
  <c r="K221" i="4" s="1"/>
  <c r="L221" i="4" s="1"/>
  <c r="I235" i="4"/>
  <c r="K235" i="4" s="1"/>
  <c r="L235" i="4" s="1"/>
  <c r="I245" i="4"/>
  <c r="K245" i="4" s="1"/>
  <c r="L245" i="4" s="1"/>
  <c r="I213" i="4"/>
  <c r="K213" i="4" s="1"/>
  <c r="L213" i="4" s="1"/>
  <c r="I225" i="4"/>
  <c r="K225" i="4" s="1"/>
  <c r="L225" i="4" s="1"/>
  <c r="I185" i="4"/>
  <c r="K185" i="4" s="1"/>
  <c r="L185" i="4" s="1"/>
  <c r="I192" i="4"/>
  <c r="K192" i="4" s="1"/>
  <c r="L192" i="4" s="1"/>
  <c r="I223" i="4"/>
  <c r="K223" i="4" s="1"/>
  <c r="L223" i="4" s="1"/>
  <c r="I250" i="4"/>
  <c r="K250" i="4" s="1"/>
  <c r="L250" i="4" s="1"/>
  <c r="I177" i="4"/>
  <c r="K177" i="4" s="1"/>
  <c r="L177" i="4" s="1"/>
  <c r="I186" i="4"/>
  <c r="K186" i="4" s="1"/>
  <c r="L186" i="4" s="1"/>
  <c r="I201" i="4"/>
  <c r="K201" i="4" s="1"/>
  <c r="L201" i="4" s="1"/>
  <c r="I207" i="4"/>
  <c r="K207" i="4" s="1"/>
  <c r="L207" i="4" s="1"/>
  <c r="I211" i="4"/>
  <c r="K211" i="4" s="1"/>
  <c r="L211" i="4" s="1"/>
  <c r="I240" i="4"/>
  <c r="K240" i="4" s="1"/>
  <c r="L240" i="4" s="1"/>
  <c r="I234" i="4"/>
  <c r="K234" i="4" s="1"/>
  <c r="L234" i="4" s="1"/>
  <c r="I247" i="4"/>
  <c r="K247" i="4" s="1"/>
  <c r="L247" i="4" s="1"/>
  <c r="I183" i="4"/>
  <c r="K183" i="4" s="1"/>
  <c r="L183" i="4" s="1"/>
  <c r="I218" i="4"/>
  <c r="K218" i="4" s="1"/>
  <c r="L218" i="4" s="1"/>
  <c r="I222" i="4"/>
  <c r="K222" i="4" s="1"/>
  <c r="L222" i="4" s="1"/>
  <c r="I232" i="4"/>
  <c r="K232" i="4" s="1"/>
  <c r="L232" i="4" s="1"/>
  <c r="I252" i="4"/>
  <c r="K252" i="4" s="1"/>
  <c r="L252" i="4" s="1"/>
  <c r="I200" i="4"/>
  <c r="K200" i="4" s="1"/>
  <c r="L200" i="4" s="1"/>
  <c r="I188" i="4"/>
  <c r="K188" i="4" s="1"/>
  <c r="L188" i="4" s="1"/>
  <c r="I203" i="4"/>
  <c r="K203" i="4" s="1"/>
  <c r="L203" i="4" s="1"/>
  <c r="I220" i="4"/>
  <c r="K220" i="4" s="1"/>
  <c r="L220" i="4" s="1"/>
  <c r="I237" i="4"/>
  <c r="K237" i="4" s="1"/>
  <c r="L237" i="4" s="1"/>
  <c r="J173" i="4"/>
  <c r="N169" i="4"/>
  <c r="I14" i="4"/>
  <c r="K14" i="4" s="1"/>
  <c r="L14" i="4" s="1"/>
  <c r="M14" i="4" s="1"/>
  <c r="I20" i="4"/>
  <c r="K20" i="4" s="1"/>
  <c r="L20" i="4" s="1"/>
  <c r="I26" i="4"/>
  <c r="K26" i="4" s="1"/>
  <c r="L26" i="4" s="1"/>
  <c r="M26" i="4" s="1"/>
  <c r="I32" i="4"/>
  <c r="K32" i="4" s="1"/>
  <c r="L32" i="4" s="1"/>
  <c r="I38" i="4"/>
  <c r="K38" i="4" s="1"/>
  <c r="L38" i="4" s="1"/>
  <c r="I44" i="4"/>
  <c r="K44" i="4" s="1"/>
  <c r="L44" i="4" s="1"/>
  <c r="I50" i="4"/>
  <c r="K50" i="4" s="1"/>
  <c r="L50" i="4" s="1"/>
  <c r="I56" i="4"/>
  <c r="K56" i="4" s="1"/>
  <c r="L56" i="4" s="1"/>
  <c r="I62" i="4"/>
  <c r="K62" i="4" s="1"/>
  <c r="L62" i="4" s="1"/>
  <c r="I68" i="4"/>
  <c r="K68" i="4" s="1"/>
  <c r="L68" i="4" s="1"/>
  <c r="I74" i="4"/>
  <c r="K74" i="4" s="1"/>
  <c r="L74" i="4" s="1"/>
  <c r="I80" i="4"/>
  <c r="K80" i="4" s="1"/>
  <c r="L80" i="4" s="1"/>
  <c r="I86" i="4"/>
  <c r="K86" i="4" s="1"/>
  <c r="L86" i="4" s="1"/>
  <c r="I92" i="4"/>
  <c r="K92" i="4" s="1"/>
  <c r="L92" i="4" s="1"/>
  <c r="I98" i="4"/>
  <c r="K98" i="4" s="1"/>
  <c r="L98" i="4" s="1"/>
  <c r="I104" i="4"/>
  <c r="K104" i="4" s="1"/>
  <c r="L104" i="4" s="1"/>
  <c r="I110" i="4"/>
  <c r="K110" i="4" s="1"/>
  <c r="L110" i="4" s="1"/>
  <c r="I116" i="4"/>
  <c r="K116" i="4" s="1"/>
  <c r="L116" i="4" s="1"/>
  <c r="I122" i="4"/>
  <c r="K122" i="4" s="1"/>
  <c r="L122" i="4" s="1"/>
  <c r="I128" i="4"/>
  <c r="K128" i="4" s="1"/>
  <c r="L128" i="4" s="1"/>
  <c r="I134" i="4"/>
  <c r="K134" i="4" s="1"/>
  <c r="L134" i="4" s="1"/>
  <c r="I140" i="4"/>
  <c r="K140" i="4" s="1"/>
  <c r="L140" i="4" s="1"/>
  <c r="I146" i="4"/>
  <c r="K146" i="4" s="1"/>
  <c r="L146" i="4" s="1"/>
  <c r="I152" i="4"/>
  <c r="K152" i="4" s="1"/>
  <c r="L152" i="4" s="1"/>
  <c r="I158" i="4"/>
  <c r="K158" i="4" s="1"/>
  <c r="L158" i="4" s="1"/>
  <c r="I164" i="4"/>
  <c r="K164" i="4" s="1"/>
  <c r="L164" i="4" s="1"/>
  <c r="I18" i="4"/>
  <c r="K18" i="4" s="1"/>
  <c r="L18" i="4" s="1"/>
  <c r="I25" i="4"/>
  <c r="K25" i="4" s="1"/>
  <c r="L25" i="4" s="1"/>
  <c r="M25" i="4" s="1"/>
  <c r="I33" i="4"/>
  <c r="K33" i="4" s="1"/>
  <c r="L33" i="4" s="1"/>
  <c r="I40" i="4"/>
  <c r="K40" i="4" s="1"/>
  <c r="L40" i="4" s="1"/>
  <c r="I47" i="4"/>
  <c r="K47" i="4" s="1"/>
  <c r="L47" i="4" s="1"/>
  <c r="I54" i="4"/>
  <c r="K54" i="4" s="1"/>
  <c r="L54" i="4" s="1"/>
  <c r="I61" i="4"/>
  <c r="K61" i="4" s="1"/>
  <c r="L61" i="4" s="1"/>
  <c r="I69" i="4"/>
  <c r="K69" i="4" s="1"/>
  <c r="L69" i="4" s="1"/>
  <c r="I76" i="4"/>
  <c r="K76" i="4" s="1"/>
  <c r="L76" i="4" s="1"/>
  <c r="I83" i="4"/>
  <c r="K83" i="4" s="1"/>
  <c r="L83" i="4" s="1"/>
  <c r="I90" i="4"/>
  <c r="K90" i="4" s="1"/>
  <c r="L90" i="4" s="1"/>
  <c r="I97" i="4"/>
  <c r="K97" i="4" s="1"/>
  <c r="L97" i="4" s="1"/>
  <c r="I105" i="4"/>
  <c r="K105" i="4" s="1"/>
  <c r="L105" i="4" s="1"/>
  <c r="I112" i="4"/>
  <c r="K112" i="4" s="1"/>
  <c r="L112" i="4" s="1"/>
  <c r="I119" i="4"/>
  <c r="K119" i="4" s="1"/>
  <c r="L119" i="4" s="1"/>
  <c r="I126" i="4"/>
  <c r="K126" i="4" s="1"/>
  <c r="L126" i="4" s="1"/>
  <c r="I133" i="4"/>
  <c r="K133" i="4" s="1"/>
  <c r="L133" i="4" s="1"/>
  <c r="I141" i="4"/>
  <c r="K141" i="4" s="1"/>
  <c r="L141" i="4" s="1"/>
  <c r="I148" i="4"/>
  <c r="K148" i="4" s="1"/>
  <c r="L148" i="4" s="1"/>
  <c r="I155" i="4"/>
  <c r="K155" i="4" s="1"/>
  <c r="L155" i="4" s="1"/>
  <c r="I162" i="4"/>
  <c r="K162" i="4" s="1"/>
  <c r="L162" i="4" s="1"/>
  <c r="I17" i="4"/>
  <c r="K17" i="4" s="1"/>
  <c r="L17" i="4" s="1"/>
  <c r="M17" i="4" s="1"/>
  <c r="I27" i="4"/>
  <c r="K27" i="4" s="1"/>
  <c r="L27" i="4" s="1"/>
  <c r="M27" i="4" s="1"/>
  <c r="I35" i="4"/>
  <c r="K35" i="4" s="1"/>
  <c r="L35" i="4" s="1"/>
  <c r="I43" i="4"/>
  <c r="K43" i="4" s="1"/>
  <c r="L43" i="4" s="1"/>
  <c r="I52" i="4"/>
  <c r="K52" i="4" s="1"/>
  <c r="L52" i="4" s="1"/>
  <c r="I60" i="4"/>
  <c r="K60" i="4" s="1"/>
  <c r="L60" i="4" s="1"/>
  <c r="I70" i="4"/>
  <c r="K70" i="4" s="1"/>
  <c r="L70" i="4" s="1"/>
  <c r="I78" i="4"/>
  <c r="K78" i="4" s="1"/>
  <c r="L78" i="4" s="1"/>
  <c r="I87" i="4"/>
  <c r="K87" i="4" s="1"/>
  <c r="L87" i="4" s="1"/>
  <c r="I95" i="4"/>
  <c r="K95" i="4" s="1"/>
  <c r="L95" i="4" s="1"/>
  <c r="I103" i="4"/>
  <c r="K103" i="4" s="1"/>
  <c r="L103" i="4" s="1"/>
  <c r="I113" i="4"/>
  <c r="K113" i="4" s="1"/>
  <c r="L113" i="4" s="1"/>
  <c r="I121" i="4"/>
  <c r="K121" i="4" s="1"/>
  <c r="L121" i="4" s="1"/>
  <c r="I130" i="4"/>
  <c r="K130" i="4" s="1"/>
  <c r="L130" i="4" s="1"/>
  <c r="I138" i="4"/>
  <c r="K138" i="4" s="1"/>
  <c r="L138" i="4" s="1"/>
  <c r="I147" i="4"/>
  <c r="K147" i="4" s="1"/>
  <c r="L147" i="4" s="1"/>
  <c r="I156" i="4"/>
  <c r="K156" i="4" s="1"/>
  <c r="L156" i="4" s="1"/>
  <c r="I165" i="4"/>
  <c r="K165" i="4" s="1"/>
  <c r="L165" i="4" s="1"/>
  <c r="I13" i="4"/>
  <c r="K13" i="4" s="1"/>
  <c r="L13" i="4" s="1"/>
  <c r="M13" i="4" s="1"/>
  <c r="I22" i="4"/>
  <c r="K22" i="4" s="1"/>
  <c r="L22" i="4" s="1"/>
  <c r="M22" i="4" s="1"/>
  <c r="I30" i="4"/>
  <c r="K30" i="4" s="1"/>
  <c r="L30" i="4" s="1"/>
  <c r="M30" i="4" s="1"/>
  <c r="I39" i="4"/>
  <c r="K39" i="4" s="1"/>
  <c r="L39" i="4" s="1"/>
  <c r="I48" i="4"/>
  <c r="K48" i="4" s="1"/>
  <c r="L48" i="4" s="1"/>
  <c r="I57" i="4"/>
  <c r="K57" i="4" s="1"/>
  <c r="L57" i="4" s="1"/>
  <c r="I65" i="4"/>
  <c r="K65" i="4" s="1"/>
  <c r="L65" i="4" s="1"/>
  <c r="I73" i="4"/>
  <c r="K73" i="4" s="1"/>
  <c r="L73" i="4" s="1"/>
  <c r="I82" i="4"/>
  <c r="K82" i="4" s="1"/>
  <c r="L82" i="4" s="1"/>
  <c r="I91" i="4"/>
  <c r="K91" i="4" s="1"/>
  <c r="L91" i="4" s="1"/>
  <c r="I100" i="4"/>
  <c r="K100" i="4" s="1"/>
  <c r="L100" i="4" s="1"/>
  <c r="I108" i="4"/>
  <c r="K108" i="4" s="1"/>
  <c r="L108" i="4" s="1"/>
  <c r="I117" i="4"/>
  <c r="K117" i="4" s="1"/>
  <c r="L117" i="4" s="1"/>
  <c r="I125" i="4"/>
  <c r="K125" i="4" s="1"/>
  <c r="L125" i="4" s="1"/>
  <c r="I135" i="4"/>
  <c r="K135" i="4" s="1"/>
  <c r="L135" i="4" s="1"/>
  <c r="I143" i="4"/>
  <c r="K143" i="4" s="1"/>
  <c r="L143" i="4" s="1"/>
  <c r="I151" i="4"/>
  <c r="K151" i="4" s="1"/>
  <c r="L151" i="4" s="1"/>
  <c r="I160" i="4"/>
  <c r="K160" i="4" s="1"/>
  <c r="L160" i="4" s="1"/>
  <c r="I11" i="4"/>
  <c r="K11" i="4" s="1"/>
  <c r="L11" i="4" s="1"/>
  <c r="M11" i="4" s="1"/>
  <c r="I15" i="4"/>
  <c r="K15" i="4" s="1"/>
  <c r="L15" i="4" s="1"/>
  <c r="M15" i="4" s="1"/>
  <c r="I28" i="4"/>
  <c r="K28" i="4" s="1"/>
  <c r="L28" i="4" s="1"/>
  <c r="M28" i="4" s="1"/>
  <c r="I41" i="4"/>
  <c r="K41" i="4" s="1"/>
  <c r="L41" i="4" s="1"/>
  <c r="I53" i="4"/>
  <c r="K53" i="4" s="1"/>
  <c r="L53" i="4" s="1"/>
  <c r="I66" i="4"/>
  <c r="K66" i="4" s="1"/>
  <c r="L66" i="4" s="1"/>
  <c r="I79" i="4"/>
  <c r="K79" i="4" s="1"/>
  <c r="L79" i="4" s="1"/>
  <c r="I93" i="4"/>
  <c r="K93" i="4" s="1"/>
  <c r="L93" i="4" s="1"/>
  <c r="I106" i="4"/>
  <c r="K106" i="4" s="1"/>
  <c r="L106" i="4" s="1"/>
  <c r="I118" i="4"/>
  <c r="K118" i="4" s="1"/>
  <c r="L118" i="4" s="1"/>
  <c r="I131" i="4"/>
  <c r="K131" i="4" s="1"/>
  <c r="L131" i="4" s="1"/>
  <c r="I144" i="4"/>
  <c r="K144" i="4" s="1"/>
  <c r="L144" i="4" s="1"/>
  <c r="I157" i="4"/>
  <c r="K157" i="4" s="1"/>
  <c r="L157" i="4" s="1"/>
  <c r="I23" i="4"/>
  <c r="K23" i="4" s="1"/>
  <c r="L23" i="4" s="1"/>
  <c r="M23" i="4" s="1"/>
  <c r="I36" i="4"/>
  <c r="K36" i="4" s="1"/>
  <c r="L36" i="4" s="1"/>
  <c r="I49" i="4"/>
  <c r="K49" i="4" s="1"/>
  <c r="L49" i="4" s="1"/>
  <c r="I63" i="4"/>
  <c r="K63" i="4" s="1"/>
  <c r="L63" i="4" s="1"/>
  <c r="I75" i="4"/>
  <c r="K75" i="4" s="1"/>
  <c r="L75" i="4" s="1"/>
  <c r="I88" i="4"/>
  <c r="K88" i="4" s="1"/>
  <c r="L88" i="4" s="1"/>
  <c r="I101" i="4"/>
  <c r="K101" i="4" s="1"/>
  <c r="L101" i="4" s="1"/>
  <c r="I114" i="4"/>
  <c r="K114" i="4" s="1"/>
  <c r="L114" i="4" s="1"/>
  <c r="I127" i="4"/>
  <c r="K127" i="4" s="1"/>
  <c r="L127" i="4" s="1"/>
  <c r="I139" i="4"/>
  <c r="K139" i="4" s="1"/>
  <c r="L139" i="4" s="1"/>
  <c r="I153" i="4"/>
  <c r="K153" i="4" s="1"/>
  <c r="L153" i="4" s="1"/>
  <c r="I166" i="4"/>
  <c r="K166" i="4" s="1"/>
  <c r="L166" i="4" s="1"/>
  <c r="I12" i="4"/>
  <c r="K12" i="4" s="1"/>
  <c r="L12" i="4" s="1"/>
  <c r="M12" i="4" s="1"/>
  <c r="I24" i="4"/>
  <c r="K24" i="4" s="1"/>
  <c r="L24" i="4" s="1"/>
  <c r="M24" i="4" s="1"/>
  <c r="I37" i="4"/>
  <c r="K37" i="4" s="1"/>
  <c r="L37" i="4" s="1"/>
  <c r="I51" i="4"/>
  <c r="K51" i="4" s="1"/>
  <c r="L51" i="4" s="1"/>
  <c r="I64" i="4"/>
  <c r="K64" i="4" s="1"/>
  <c r="L64" i="4" s="1"/>
  <c r="I77" i="4"/>
  <c r="K77" i="4" s="1"/>
  <c r="L77" i="4" s="1"/>
  <c r="I89" i="4"/>
  <c r="K89" i="4" s="1"/>
  <c r="L89" i="4" s="1"/>
  <c r="I102" i="4"/>
  <c r="K102" i="4" s="1"/>
  <c r="L102" i="4" s="1"/>
  <c r="I115" i="4"/>
  <c r="K115" i="4" s="1"/>
  <c r="L115" i="4" s="1"/>
  <c r="I129" i="4"/>
  <c r="K129" i="4" s="1"/>
  <c r="L129" i="4" s="1"/>
  <c r="I142" i="4"/>
  <c r="K142" i="4" s="1"/>
  <c r="L142" i="4" s="1"/>
  <c r="I154" i="4"/>
  <c r="K154" i="4" s="1"/>
  <c r="L154" i="4" s="1"/>
  <c r="I167" i="4"/>
  <c r="K167" i="4" s="1"/>
  <c r="L167" i="4" s="1"/>
  <c r="I21" i="4"/>
  <c r="K21" i="4" s="1"/>
  <c r="L21" i="4" s="1"/>
  <c r="I46" i="4"/>
  <c r="K46" i="4" s="1"/>
  <c r="L46" i="4" s="1"/>
  <c r="I72" i="4"/>
  <c r="K72" i="4" s="1"/>
  <c r="L72" i="4" s="1"/>
  <c r="I99" i="4"/>
  <c r="K99" i="4" s="1"/>
  <c r="L99" i="4" s="1"/>
  <c r="I124" i="4"/>
  <c r="K124" i="4" s="1"/>
  <c r="L124" i="4" s="1"/>
  <c r="I150" i="4"/>
  <c r="K150" i="4" s="1"/>
  <c r="L150" i="4" s="1"/>
  <c r="I81" i="4"/>
  <c r="K81" i="4" s="1"/>
  <c r="L81" i="4" s="1"/>
  <c r="I159" i="4"/>
  <c r="K159" i="4" s="1"/>
  <c r="L159" i="4" s="1"/>
  <c r="I107" i="4"/>
  <c r="K107" i="4" s="1"/>
  <c r="L107" i="4" s="1"/>
  <c r="I31" i="4"/>
  <c r="K31" i="4" s="1"/>
  <c r="L31" i="4" s="1"/>
  <c r="I58" i="4"/>
  <c r="K58" i="4" s="1"/>
  <c r="L58" i="4" s="1"/>
  <c r="I84" i="4"/>
  <c r="K84" i="4" s="1"/>
  <c r="L84" i="4" s="1"/>
  <c r="I109" i="4"/>
  <c r="K109" i="4" s="1"/>
  <c r="L109" i="4" s="1"/>
  <c r="I136" i="4"/>
  <c r="K136" i="4" s="1"/>
  <c r="L136" i="4" s="1"/>
  <c r="I161" i="4"/>
  <c r="K161" i="4" s="1"/>
  <c r="L161" i="4" s="1"/>
  <c r="I34" i="4"/>
  <c r="K34" i="4" s="1"/>
  <c r="L34" i="4" s="1"/>
  <c r="I59" i="4"/>
  <c r="K59" i="4" s="1"/>
  <c r="L59" i="4" s="1"/>
  <c r="I85" i="4"/>
  <c r="K85" i="4" s="1"/>
  <c r="L85" i="4" s="1"/>
  <c r="I111" i="4"/>
  <c r="K111" i="4" s="1"/>
  <c r="L111" i="4" s="1"/>
  <c r="I137" i="4"/>
  <c r="K137" i="4" s="1"/>
  <c r="L137" i="4" s="1"/>
  <c r="I163" i="4"/>
  <c r="K163" i="4" s="1"/>
  <c r="L163" i="4" s="1"/>
  <c r="I16" i="4"/>
  <c r="K16" i="4" s="1"/>
  <c r="L16" i="4" s="1"/>
  <c r="M16" i="4" s="1"/>
  <c r="I42" i="4"/>
  <c r="K42" i="4" s="1"/>
  <c r="L42" i="4" s="1"/>
  <c r="I67" i="4"/>
  <c r="K67" i="4" s="1"/>
  <c r="L67" i="4" s="1"/>
  <c r="I94" i="4"/>
  <c r="K94" i="4" s="1"/>
  <c r="L94" i="4" s="1"/>
  <c r="I120" i="4"/>
  <c r="K120" i="4" s="1"/>
  <c r="L120" i="4" s="1"/>
  <c r="I145" i="4"/>
  <c r="K145" i="4" s="1"/>
  <c r="L145" i="4" s="1"/>
  <c r="I19" i="4"/>
  <c r="K19" i="4" s="1"/>
  <c r="L19" i="4" s="1"/>
  <c r="I45" i="4"/>
  <c r="K45" i="4" s="1"/>
  <c r="L45" i="4" s="1"/>
  <c r="I71" i="4"/>
  <c r="K71" i="4" s="1"/>
  <c r="L71" i="4" s="1"/>
  <c r="I96" i="4"/>
  <c r="K96" i="4" s="1"/>
  <c r="L96" i="4" s="1"/>
  <c r="I123" i="4"/>
  <c r="K123" i="4" s="1"/>
  <c r="L123" i="4" s="1"/>
  <c r="I149" i="4"/>
  <c r="K149" i="4" s="1"/>
  <c r="L149" i="4" s="1"/>
  <c r="I29" i="4"/>
  <c r="K29" i="4" s="1"/>
  <c r="L29" i="4" s="1"/>
  <c r="M29" i="4" s="1"/>
  <c r="I55" i="4"/>
  <c r="K55" i="4" s="1"/>
  <c r="L55" i="4" s="1"/>
  <c r="I132" i="4"/>
  <c r="K132" i="4" s="1"/>
  <c r="L132" i="4" s="1"/>
  <c r="E31" i="4"/>
  <c r="J31" i="4" s="1"/>
  <c r="E18" i="4"/>
  <c r="J18" i="4" s="1"/>
  <c r="N18" i="4" s="1"/>
  <c r="P13" i="2"/>
  <c r="N12" i="2"/>
  <c r="O12" i="2" s="1"/>
  <c r="J174" i="4" l="1"/>
  <c r="N174" i="4" s="1"/>
  <c r="M173" i="4"/>
  <c r="N173" i="4"/>
  <c r="E175" i="4"/>
  <c r="G175" i="4"/>
  <c r="H175" i="4" s="1"/>
  <c r="D176" i="4"/>
  <c r="M31" i="4"/>
  <c r="N31" i="4"/>
  <c r="M18" i="4"/>
  <c r="E32" i="4"/>
  <c r="J32" i="4" s="1"/>
  <c r="E19" i="4"/>
  <c r="J19" i="4" s="1"/>
  <c r="P14" i="2"/>
  <c r="N13" i="2"/>
  <c r="O13" i="2" s="1"/>
  <c r="M174" i="4" l="1"/>
  <c r="G176" i="4"/>
  <c r="H176" i="4" s="1"/>
  <c r="D177" i="4"/>
  <c r="E176" i="4"/>
  <c r="J175" i="4"/>
  <c r="M32" i="4"/>
  <c r="N32" i="4"/>
  <c r="M19" i="4"/>
  <c r="N19" i="4"/>
  <c r="E33" i="4"/>
  <c r="J33" i="4" s="1"/>
  <c r="E20" i="4"/>
  <c r="J20" i="4" s="1"/>
  <c r="P15" i="2"/>
  <c r="N14" i="2"/>
  <c r="O14" i="2" s="1"/>
  <c r="J176" i="4" l="1"/>
  <c r="M176" i="4" s="1"/>
  <c r="M175" i="4"/>
  <c r="N175" i="4"/>
  <c r="G177" i="4"/>
  <c r="H177" i="4" s="1"/>
  <c r="D178" i="4"/>
  <c r="E177" i="4"/>
  <c r="M33" i="4"/>
  <c r="N33" i="4"/>
  <c r="M20" i="4"/>
  <c r="N20" i="4"/>
  <c r="E34" i="4"/>
  <c r="J34" i="4" s="1"/>
  <c r="E21" i="4"/>
  <c r="J21" i="4" s="1"/>
  <c r="P16" i="2"/>
  <c r="N15" i="2"/>
  <c r="O15" i="2" s="1"/>
  <c r="N176" i="4" l="1"/>
  <c r="J177" i="4"/>
  <c r="D179" i="4"/>
  <c r="E178" i="4"/>
  <c r="G178" i="4"/>
  <c r="H178" i="4" s="1"/>
  <c r="M21" i="4"/>
  <c r="N21" i="4"/>
  <c r="M34" i="4"/>
  <c r="N34" i="4"/>
  <c r="E35" i="4"/>
  <c r="J35" i="4" s="1"/>
  <c r="P17" i="2"/>
  <c r="N16" i="2"/>
  <c r="O16" i="2" s="1"/>
  <c r="J178" i="4" l="1"/>
  <c r="M177" i="4"/>
  <c r="N177" i="4"/>
  <c r="G179" i="4"/>
  <c r="H179" i="4" s="1"/>
  <c r="D180" i="4"/>
  <c r="E179" i="4"/>
  <c r="M35" i="4"/>
  <c r="N35" i="4"/>
  <c r="E36" i="4"/>
  <c r="J36" i="4" s="1"/>
  <c r="P18" i="2"/>
  <c r="N17" i="2"/>
  <c r="O17" i="2" s="1"/>
  <c r="E180" i="4" l="1"/>
  <c r="G180" i="4"/>
  <c r="H180" i="4" s="1"/>
  <c r="D181" i="4"/>
  <c r="M178" i="4"/>
  <c r="N178" i="4"/>
  <c r="J179" i="4"/>
  <c r="M36" i="4"/>
  <c r="N36" i="4"/>
  <c r="E37" i="4"/>
  <c r="J37" i="4" s="1"/>
  <c r="P19" i="2"/>
  <c r="N18" i="2"/>
  <c r="O18" i="2" s="1"/>
  <c r="E181" i="4" l="1"/>
  <c r="D182" i="4"/>
  <c r="G181" i="4"/>
  <c r="H181" i="4" s="1"/>
  <c r="J180" i="4"/>
  <c r="N179" i="4"/>
  <c r="M179" i="4"/>
  <c r="M37" i="4"/>
  <c r="N37" i="4"/>
  <c r="E38" i="4"/>
  <c r="J38" i="4" s="1"/>
  <c r="P20" i="2"/>
  <c r="N19" i="2"/>
  <c r="O19" i="2" s="1"/>
  <c r="M180" i="4" l="1"/>
  <c r="N180" i="4"/>
  <c r="G182" i="4"/>
  <c r="H182" i="4" s="1"/>
  <c r="D183" i="4"/>
  <c r="E182" i="4"/>
  <c r="J181" i="4"/>
  <c r="M38" i="4"/>
  <c r="N38" i="4"/>
  <c r="E39" i="4"/>
  <c r="J39" i="4" s="1"/>
  <c r="P21" i="2"/>
  <c r="N20" i="2"/>
  <c r="O20" i="2" s="1"/>
  <c r="J182" i="4" l="1"/>
  <c r="M182" i="4" s="1"/>
  <c r="M181" i="4"/>
  <c r="N181" i="4"/>
  <c r="D184" i="4"/>
  <c r="E183" i="4"/>
  <c r="G183" i="4"/>
  <c r="H183" i="4" s="1"/>
  <c r="M39" i="4"/>
  <c r="N39" i="4"/>
  <c r="E40" i="4"/>
  <c r="J40" i="4" s="1"/>
  <c r="P22" i="2"/>
  <c r="N21" i="2"/>
  <c r="O21" i="2" s="1"/>
  <c r="N182" i="4" l="1"/>
  <c r="J183" i="4"/>
  <c r="N183" i="4" s="1"/>
  <c r="E184" i="4"/>
  <c r="D185" i="4"/>
  <c r="G184" i="4"/>
  <c r="H184" i="4" s="1"/>
  <c r="M40" i="4"/>
  <c r="N40" i="4"/>
  <c r="E41" i="4"/>
  <c r="J41" i="4" s="1"/>
  <c r="P23" i="2"/>
  <c r="N22" i="2"/>
  <c r="O22" i="2" s="1"/>
  <c r="M183" i="4" l="1"/>
  <c r="E185" i="4"/>
  <c r="D186" i="4"/>
  <c r="G185" i="4"/>
  <c r="H185" i="4" s="1"/>
  <c r="J184" i="4"/>
  <c r="M41" i="4"/>
  <c r="N41" i="4"/>
  <c r="E42" i="4"/>
  <c r="J42" i="4" s="1"/>
  <c r="P24" i="2"/>
  <c r="N23" i="2"/>
  <c r="O23" i="2" s="1"/>
  <c r="M184" i="4" l="1"/>
  <c r="N184" i="4"/>
  <c r="G186" i="4"/>
  <c r="H186" i="4" s="1"/>
  <c r="D187" i="4"/>
  <c r="E186" i="4"/>
  <c r="J185" i="4"/>
  <c r="M42" i="4"/>
  <c r="N42" i="4"/>
  <c r="E43" i="4"/>
  <c r="J43" i="4" s="1"/>
  <c r="P25" i="2"/>
  <c r="N24" i="2"/>
  <c r="O24" i="2" s="1"/>
  <c r="J186" i="4" l="1"/>
  <c r="M186" i="4" s="1"/>
  <c r="D188" i="4"/>
  <c r="G187" i="4"/>
  <c r="H187" i="4" s="1"/>
  <c r="E187" i="4"/>
  <c r="N185" i="4"/>
  <c r="M185" i="4"/>
  <c r="M43" i="4"/>
  <c r="N43" i="4"/>
  <c r="E44" i="4"/>
  <c r="J44" i="4" s="1"/>
  <c r="P26" i="2"/>
  <c r="N25" i="2"/>
  <c r="O25" i="2" s="1"/>
  <c r="N186" i="4" l="1"/>
  <c r="J187" i="4"/>
  <c r="N187" i="4" s="1"/>
  <c r="D189" i="4"/>
  <c r="E188" i="4"/>
  <c r="G188" i="4"/>
  <c r="H188" i="4" s="1"/>
  <c r="M44" i="4"/>
  <c r="N44" i="4"/>
  <c r="E45" i="4"/>
  <c r="J45" i="4" s="1"/>
  <c r="P27" i="2"/>
  <c r="N26" i="2"/>
  <c r="O26" i="2" s="1"/>
  <c r="M187" i="4" l="1"/>
  <c r="J188" i="4"/>
  <c r="G189" i="4"/>
  <c r="H189" i="4" s="1"/>
  <c r="E189" i="4"/>
  <c r="D190" i="4"/>
  <c r="M45" i="4"/>
  <c r="N45" i="4"/>
  <c r="E46" i="4"/>
  <c r="J46" i="4" s="1"/>
  <c r="P28" i="2"/>
  <c r="N27" i="2"/>
  <c r="O27" i="2" s="1"/>
  <c r="J189" i="4" l="1"/>
  <c r="N189" i="4" s="1"/>
  <c r="E190" i="4"/>
  <c r="G190" i="4"/>
  <c r="H190" i="4" s="1"/>
  <c r="D191" i="4"/>
  <c r="M188" i="4"/>
  <c r="N188" i="4"/>
  <c r="M46" i="4"/>
  <c r="N46" i="4"/>
  <c r="E47" i="4"/>
  <c r="J47" i="4" s="1"/>
  <c r="P29" i="2"/>
  <c r="N28" i="2"/>
  <c r="O28" i="2" s="1"/>
  <c r="M189" i="4" l="1"/>
  <c r="D192" i="4"/>
  <c r="E191" i="4"/>
  <c r="G191" i="4"/>
  <c r="H191" i="4" s="1"/>
  <c r="J190" i="4"/>
  <c r="M47" i="4"/>
  <c r="N47" i="4"/>
  <c r="E48" i="4"/>
  <c r="J48" i="4" s="1"/>
  <c r="P30" i="2"/>
  <c r="N29" i="2"/>
  <c r="O29" i="2" s="1"/>
  <c r="N190" i="4" l="1"/>
  <c r="M190" i="4"/>
  <c r="J191" i="4"/>
  <c r="D193" i="4"/>
  <c r="G192" i="4"/>
  <c r="H192" i="4" s="1"/>
  <c r="E192" i="4"/>
  <c r="M48" i="4"/>
  <c r="N48" i="4"/>
  <c r="E49" i="4"/>
  <c r="J49" i="4" s="1"/>
  <c r="P31" i="2"/>
  <c r="N30" i="2"/>
  <c r="O30" i="2" s="1"/>
  <c r="J192" i="4" l="1"/>
  <c r="N192" i="4" s="1"/>
  <c r="E193" i="4"/>
  <c r="G193" i="4"/>
  <c r="H193" i="4" s="1"/>
  <c r="D194" i="4"/>
  <c r="M191" i="4"/>
  <c r="N191" i="4"/>
  <c r="M49" i="4"/>
  <c r="N49" i="4"/>
  <c r="E50" i="4"/>
  <c r="J50" i="4" s="1"/>
  <c r="P32" i="2"/>
  <c r="N31" i="2"/>
  <c r="O31" i="2" s="1"/>
  <c r="M192" i="4" l="1"/>
  <c r="E194" i="4"/>
  <c r="D195" i="4"/>
  <c r="G194" i="4"/>
  <c r="H194" i="4" s="1"/>
  <c r="J193" i="4"/>
  <c r="M50" i="4"/>
  <c r="N50" i="4"/>
  <c r="E51" i="4"/>
  <c r="J51" i="4" s="1"/>
  <c r="P33" i="2"/>
  <c r="N32" i="2"/>
  <c r="O32" i="2" s="1"/>
  <c r="M193" i="4" l="1"/>
  <c r="N193" i="4"/>
  <c r="E195" i="4"/>
  <c r="G195" i="4"/>
  <c r="H195" i="4" s="1"/>
  <c r="D196" i="4"/>
  <c r="J194" i="4"/>
  <c r="M51" i="4"/>
  <c r="N51" i="4"/>
  <c r="E52" i="4"/>
  <c r="J52" i="4" s="1"/>
  <c r="P34" i="2"/>
  <c r="N33" i="2"/>
  <c r="O33" i="2" s="1"/>
  <c r="E196" i="4" l="1"/>
  <c r="D197" i="4"/>
  <c r="G196" i="4"/>
  <c r="H196" i="4" s="1"/>
  <c r="N194" i="4"/>
  <c r="M194" i="4"/>
  <c r="J195" i="4"/>
  <c r="M52" i="4"/>
  <c r="N52" i="4"/>
  <c r="E53" i="4"/>
  <c r="J53" i="4" s="1"/>
  <c r="P35" i="2"/>
  <c r="N34" i="2"/>
  <c r="O34" i="2" s="1"/>
  <c r="M195" i="4" l="1"/>
  <c r="N195" i="4"/>
  <c r="E197" i="4"/>
  <c r="G197" i="4"/>
  <c r="H197" i="4" s="1"/>
  <c r="D198" i="4"/>
  <c r="J196" i="4"/>
  <c r="M53" i="4"/>
  <c r="N53" i="4"/>
  <c r="E54" i="4"/>
  <c r="J54" i="4" s="1"/>
  <c r="P36" i="2"/>
  <c r="N35" i="2"/>
  <c r="O35" i="2" s="1"/>
  <c r="N196" i="4" l="1"/>
  <c r="M196" i="4"/>
  <c r="G198" i="4"/>
  <c r="H198" i="4" s="1"/>
  <c r="E198" i="4"/>
  <c r="D199" i="4"/>
  <c r="J197" i="4"/>
  <c r="M54" i="4"/>
  <c r="N54" i="4"/>
  <c r="E55" i="4"/>
  <c r="J55" i="4" s="1"/>
  <c r="P37" i="2"/>
  <c r="N36" i="2"/>
  <c r="O36" i="2" s="1"/>
  <c r="J198" i="4" l="1"/>
  <c r="M198" i="4" s="1"/>
  <c r="M197" i="4"/>
  <c r="N197" i="4"/>
  <c r="E199" i="4"/>
  <c r="D200" i="4"/>
  <c r="G199" i="4"/>
  <c r="H199" i="4" s="1"/>
  <c r="M55" i="4"/>
  <c r="N55" i="4"/>
  <c r="E56" i="4"/>
  <c r="J56" i="4" s="1"/>
  <c r="P38" i="2"/>
  <c r="N37" i="2"/>
  <c r="O37" i="2" s="1"/>
  <c r="N198" i="4" l="1"/>
  <c r="D201" i="4"/>
  <c r="E200" i="4"/>
  <c r="G200" i="4"/>
  <c r="H200" i="4" s="1"/>
  <c r="J199" i="4"/>
  <c r="M56" i="4"/>
  <c r="N56" i="4"/>
  <c r="E57" i="4"/>
  <c r="J57" i="4" s="1"/>
  <c r="P39" i="2"/>
  <c r="N38" i="2"/>
  <c r="O38" i="2" s="1"/>
  <c r="M199" i="4" l="1"/>
  <c r="N199" i="4"/>
  <c r="J200" i="4"/>
  <c r="G201" i="4"/>
  <c r="H201" i="4" s="1"/>
  <c r="E201" i="4"/>
  <c r="D202" i="4"/>
  <c r="M57" i="4"/>
  <c r="N57" i="4"/>
  <c r="E58" i="4"/>
  <c r="J58" i="4" s="1"/>
  <c r="P40" i="2"/>
  <c r="N39" i="2"/>
  <c r="O39" i="2" s="1"/>
  <c r="J201" i="4" l="1"/>
  <c r="M201" i="4" s="1"/>
  <c r="E202" i="4"/>
  <c r="G202" i="4"/>
  <c r="H202" i="4" s="1"/>
  <c r="D203" i="4"/>
  <c r="M200" i="4"/>
  <c r="N200" i="4"/>
  <c r="M58" i="4"/>
  <c r="N58" i="4"/>
  <c r="E59" i="4"/>
  <c r="J59" i="4" s="1"/>
  <c r="P41" i="2"/>
  <c r="N40" i="2"/>
  <c r="O40" i="2" s="1"/>
  <c r="N201" i="4" l="1"/>
  <c r="G203" i="4"/>
  <c r="H203" i="4" s="1"/>
  <c r="E203" i="4"/>
  <c r="D204" i="4"/>
  <c r="J202" i="4"/>
  <c r="M59" i="4"/>
  <c r="N59" i="4"/>
  <c r="E60" i="4"/>
  <c r="J60" i="4" s="1"/>
  <c r="P42" i="2"/>
  <c r="N41" i="2"/>
  <c r="O41" i="2" s="1"/>
  <c r="J203" i="4" l="1"/>
  <c r="N203" i="4" s="1"/>
  <c r="M202" i="4"/>
  <c r="N202" i="4"/>
  <c r="G204" i="4"/>
  <c r="H204" i="4" s="1"/>
  <c r="D205" i="4"/>
  <c r="E204" i="4"/>
  <c r="M60" i="4"/>
  <c r="N60" i="4"/>
  <c r="E61" i="4"/>
  <c r="J61" i="4" s="1"/>
  <c r="P43" i="2"/>
  <c r="N42" i="2"/>
  <c r="O42" i="2" s="1"/>
  <c r="M203" i="4" l="1"/>
  <c r="J204" i="4"/>
  <c r="M204" i="4" s="1"/>
  <c r="G205" i="4"/>
  <c r="H205" i="4" s="1"/>
  <c r="D206" i="4"/>
  <c r="E205" i="4"/>
  <c r="M61" i="4"/>
  <c r="N61" i="4"/>
  <c r="E62" i="4"/>
  <c r="J62" i="4" s="1"/>
  <c r="P44" i="2"/>
  <c r="N43" i="2"/>
  <c r="O43" i="2" s="1"/>
  <c r="N204" i="4" l="1"/>
  <c r="J205" i="4"/>
  <c r="M205" i="4" s="1"/>
  <c r="D207" i="4"/>
  <c r="G206" i="4"/>
  <c r="H206" i="4" s="1"/>
  <c r="E206" i="4"/>
  <c r="M62" i="4"/>
  <c r="N62" i="4"/>
  <c r="E63" i="4"/>
  <c r="J63" i="4" s="1"/>
  <c r="P45" i="2"/>
  <c r="N44" i="2"/>
  <c r="O44" i="2" s="1"/>
  <c r="N205" i="4" l="1"/>
  <c r="J206" i="4"/>
  <c r="M206" i="4" s="1"/>
  <c r="G207" i="4"/>
  <c r="H207" i="4" s="1"/>
  <c r="D208" i="4"/>
  <c r="E207" i="4"/>
  <c r="M63" i="4"/>
  <c r="N63" i="4"/>
  <c r="E64" i="4"/>
  <c r="J64" i="4" s="1"/>
  <c r="P46" i="2"/>
  <c r="N45" i="2"/>
  <c r="O45" i="2" s="1"/>
  <c r="N206" i="4" l="1"/>
  <c r="J207" i="4"/>
  <c r="M207" i="4" s="1"/>
  <c r="E208" i="4"/>
  <c r="G208" i="4"/>
  <c r="H208" i="4" s="1"/>
  <c r="D209" i="4"/>
  <c r="M64" i="4"/>
  <c r="N64" i="4"/>
  <c r="E65" i="4"/>
  <c r="J65" i="4" s="1"/>
  <c r="P47" i="2"/>
  <c r="N46" i="2"/>
  <c r="O46" i="2" s="1"/>
  <c r="N207" i="4" l="1"/>
  <c r="D210" i="4"/>
  <c r="E209" i="4"/>
  <c r="G209" i="4"/>
  <c r="H209" i="4" s="1"/>
  <c r="J208" i="4"/>
  <c r="M65" i="4"/>
  <c r="N65" i="4"/>
  <c r="E66" i="4"/>
  <c r="J66" i="4" s="1"/>
  <c r="P48" i="2"/>
  <c r="N47" i="2"/>
  <c r="O47" i="2" s="1"/>
  <c r="J209" i="4" l="1"/>
  <c r="N208" i="4"/>
  <c r="M208" i="4"/>
  <c r="G210" i="4"/>
  <c r="H210" i="4" s="1"/>
  <c r="E210" i="4"/>
  <c r="D211" i="4"/>
  <c r="M66" i="4"/>
  <c r="N66" i="4"/>
  <c r="E67" i="4"/>
  <c r="J67" i="4" s="1"/>
  <c r="P49" i="2"/>
  <c r="N48" i="2"/>
  <c r="O48" i="2" s="1"/>
  <c r="J210" i="4" l="1"/>
  <c r="N210" i="4" s="1"/>
  <c r="D212" i="4"/>
  <c r="E211" i="4"/>
  <c r="G211" i="4"/>
  <c r="H211" i="4" s="1"/>
  <c r="N209" i="4"/>
  <c r="M209" i="4"/>
  <c r="M67" i="4"/>
  <c r="N67" i="4"/>
  <c r="E68" i="4"/>
  <c r="J68" i="4" s="1"/>
  <c r="P50" i="2"/>
  <c r="N49" i="2"/>
  <c r="O49" i="2" s="1"/>
  <c r="M210" i="4" l="1"/>
  <c r="J211" i="4"/>
  <c r="G212" i="4"/>
  <c r="H212" i="4" s="1"/>
  <c r="D213" i="4"/>
  <c r="E212" i="4"/>
  <c r="M68" i="4"/>
  <c r="N68" i="4"/>
  <c r="E69" i="4"/>
  <c r="J69" i="4" s="1"/>
  <c r="P51" i="2"/>
  <c r="N50" i="2"/>
  <c r="O50" i="2" s="1"/>
  <c r="J212" i="4" l="1"/>
  <c r="M212" i="4" s="1"/>
  <c r="E213" i="4"/>
  <c r="G213" i="4"/>
  <c r="H213" i="4" s="1"/>
  <c r="D214" i="4"/>
  <c r="M211" i="4"/>
  <c r="N211" i="4"/>
  <c r="M69" i="4"/>
  <c r="N69" i="4"/>
  <c r="E70" i="4"/>
  <c r="J70" i="4" s="1"/>
  <c r="P52" i="2"/>
  <c r="N51" i="2"/>
  <c r="O51" i="2" s="1"/>
  <c r="N212" i="4" l="1"/>
  <c r="E214" i="4"/>
  <c r="D215" i="4"/>
  <c r="G214" i="4"/>
  <c r="H214" i="4" s="1"/>
  <c r="J213" i="4"/>
  <c r="M70" i="4"/>
  <c r="N70" i="4"/>
  <c r="E71" i="4"/>
  <c r="J71" i="4" s="1"/>
  <c r="P53" i="2"/>
  <c r="N52" i="2"/>
  <c r="O52" i="2" s="1"/>
  <c r="N213" i="4" l="1"/>
  <c r="M213" i="4"/>
  <c r="G215" i="4"/>
  <c r="H215" i="4" s="1"/>
  <c r="E215" i="4"/>
  <c r="D216" i="4"/>
  <c r="J214" i="4"/>
  <c r="M71" i="4"/>
  <c r="N71" i="4"/>
  <c r="E72" i="4"/>
  <c r="J72" i="4" s="1"/>
  <c r="P54" i="2"/>
  <c r="N53" i="2"/>
  <c r="O53" i="2" s="1"/>
  <c r="J215" i="4" l="1"/>
  <c r="M215" i="4" s="1"/>
  <c r="M214" i="4"/>
  <c r="N214" i="4"/>
  <c r="G216" i="4"/>
  <c r="H216" i="4" s="1"/>
  <c r="E216" i="4"/>
  <c r="D217" i="4"/>
  <c r="M72" i="4"/>
  <c r="N72" i="4"/>
  <c r="E73" i="4"/>
  <c r="J73" i="4" s="1"/>
  <c r="P55" i="2"/>
  <c r="N54" i="2"/>
  <c r="O54" i="2" s="1"/>
  <c r="N215" i="4" l="1"/>
  <c r="J216" i="4"/>
  <c r="N216" i="4" s="1"/>
  <c r="G217" i="4"/>
  <c r="H217" i="4" s="1"/>
  <c r="E217" i="4"/>
  <c r="D218" i="4"/>
  <c r="M73" i="4"/>
  <c r="N73" i="4"/>
  <c r="E74" i="4"/>
  <c r="J74" i="4" s="1"/>
  <c r="P56" i="2"/>
  <c r="N55" i="2"/>
  <c r="O55" i="2" s="1"/>
  <c r="J217" i="4" l="1"/>
  <c r="M217" i="4" s="1"/>
  <c r="M216" i="4"/>
  <c r="D219" i="4"/>
  <c r="G218" i="4"/>
  <c r="H218" i="4" s="1"/>
  <c r="E218" i="4"/>
  <c r="M74" i="4"/>
  <c r="N74" i="4"/>
  <c r="E75" i="4"/>
  <c r="J75" i="4" s="1"/>
  <c r="P57" i="2"/>
  <c r="N56" i="2"/>
  <c r="O56" i="2" s="1"/>
  <c r="N217" i="4" l="1"/>
  <c r="J218" i="4"/>
  <c r="M218" i="4" s="1"/>
  <c r="E219" i="4"/>
  <c r="G219" i="4"/>
  <c r="H219" i="4" s="1"/>
  <c r="D220" i="4"/>
  <c r="M75" i="4"/>
  <c r="N75" i="4"/>
  <c r="E76" i="4"/>
  <c r="J76" i="4" s="1"/>
  <c r="P58" i="2"/>
  <c r="N57" i="2"/>
  <c r="O57" i="2" s="1"/>
  <c r="N218" i="4" l="1"/>
  <c r="D221" i="4"/>
  <c r="G220" i="4"/>
  <c r="H220" i="4" s="1"/>
  <c r="E220" i="4"/>
  <c r="J219" i="4"/>
  <c r="M76" i="4"/>
  <c r="N76" i="4"/>
  <c r="E77" i="4"/>
  <c r="J77" i="4" s="1"/>
  <c r="P59" i="2"/>
  <c r="N58" i="2"/>
  <c r="O58" i="2" s="1"/>
  <c r="J220" i="4" l="1"/>
  <c r="M220" i="4" s="1"/>
  <c r="M219" i="4"/>
  <c r="N219" i="4"/>
  <c r="D222" i="4"/>
  <c r="E221" i="4"/>
  <c r="G221" i="4"/>
  <c r="H221" i="4" s="1"/>
  <c r="M77" i="4"/>
  <c r="N77" i="4"/>
  <c r="E78" i="4"/>
  <c r="J78" i="4" s="1"/>
  <c r="P60" i="2"/>
  <c r="N59" i="2"/>
  <c r="O59" i="2" s="1"/>
  <c r="N220" i="4" l="1"/>
  <c r="J221" i="4"/>
  <c r="M221" i="4" s="1"/>
  <c r="D223" i="4"/>
  <c r="E222" i="4"/>
  <c r="G222" i="4"/>
  <c r="H222" i="4" s="1"/>
  <c r="M78" i="4"/>
  <c r="N78" i="4"/>
  <c r="E79" i="4"/>
  <c r="J79" i="4" s="1"/>
  <c r="P61" i="2"/>
  <c r="N60" i="2"/>
  <c r="O60" i="2" s="1"/>
  <c r="N221" i="4" l="1"/>
  <c r="J222" i="4"/>
  <c r="G223" i="4"/>
  <c r="H223" i="4" s="1"/>
  <c r="E223" i="4"/>
  <c r="D224" i="4"/>
  <c r="M79" i="4"/>
  <c r="N79" i="4"/>
  <c r="E80" i="4"/>
  <c r="J80" i="4" s="1"/>
  <c r="P62" i="2"/>
  <c r="N61" i="2"/>
  <c r="O61" i="2" s="1"/>
  <c r="J223" i="4" l="1"/>
  <c r="N223" i="4" s="1"/>
  <c r="D225" i="4"/>
  <c r="G224" i="4"/>
  <c r="H224" i="4" s="1"/>
  <c r="E224" i="4"/>
  <c r="N222" i="4"/>
  <c r="M222" i="4"/>
  <c r="M80" i="4"/>
  <c r="N80" i="4"/>
  <c r="E81" i="4"/>
  <c r="J81" i="4" s="1"/>
  <c r="P63" i="2"/>
  <c r="N62" i="2"/>
  <c r="O62" i="2" s="1"/>
  <c r="M223" i="4" l="1"/>
  <c r="J224" i="4"/>
  <c r="M224" i="4" s="1"/>
  <c r="D226" i="4"/>
  <c r="G225" i="4"/>
  <c r="H225" i="4" s="1"/>
  <c r="E225" i="4"/>
  <c r="M81" i="4"/>
  <c r="N81" i="4"/>
  <c r="E82" i="4"/>
  <c r="J82" i="4" s="1"/>
  <c r="P64" i="2"/>
  <c r="N63" i="2"/>
  <c r="O63" i="2" s="1"/>
  <c r="N224" i="4" l="1"/>
  <c r="J225" i="4"/>
  <c r="M225" i="4" s="1"/>
  <c r="D227" i="4"/>
  <c r="G226" i="4"/>
  <c r="H226" i="4" s="1"/>
  <c r="E226" i="4"/>
  <c r="M82" i="4"/>
  <c r="N82" i="4"/>
  <c r="E83" i="4"/>
  <c r="J83" i="4" s="1"/>
  <c r="P65" i="2"/>
  <c r="N64" i="2"/>
  <c r="O64" i="2" s="1"/>
  <c r="N225" i="4" l="1"/>
  <c r="J226" i="4"/>
  <c r="N226" i="4" s="1"/>
  <c r="D228" i="4"/>
  <c r="G227" i="4"/>
  <c r="H227" i="4" s="1"/>
  <c r="E227" i="4"/>
  <c r="M83" i="4"/>
  <c r="N83" i="4"/>
  <c r="E84" i="4"/>
  <c r="J84" i="4" s="1"/>
  <c r="P66" i="2"/>
  <c r="N65" i="2"/>
  <c r="O65" i="2" s="1"/>
  <c r="M226" i="4" l="1"/>
  <c r="J227" i="4"/>
  <c r="M227" i="4" s="1"/>
  <c r="G228" i="4"/>
  <c r="H228" i="4" s="1"/>
  <c r="D229" i="4"/>
  <c r="E228" i="4"/>
  <c r="M84" i="4"/>
  <c r="N84" i="4"/>
  <c r="E85" i="4"/>
  <c r="J85" i="4" s="1"/>
  <c r="P67" i="2"/>
  <c r="N66" i="2"/>
  <c r="O66" i="2" s="1"/>
  <c r="J228" i="4" l="1"/>
  <c r="M228" i="4" s="1"/>
  <c r="N227" i="4"/>
  <c r="D230" i="4"/>
  <c r="G229" i="4"/>
  <c r="H229" i="4" s="1"/>
  <c r="E229" i="4"/>
  <c r="M85" i="4"/>
  <c r="N85" i="4"/>
  <c r="E86" i="4"/>
  <c r="J86" i="4" s="1"/>
  <c r="P68" i="2"/>
  <c r="N67" i="2"/>
  <c r="O67" i="2" s="1"/>
  <c r="N228" i="4" l="1"/>
  <c r="J229" i="4"/>
  <c r="D231" i="4"/>
  <c r="G230" i="4"/>
  <c r="H230" i="4" s="1"/>
  <c r="E230" i="4"/>
  <c r="M86" i="4"/>
  <c r="N86" i="4"/>
  <c r="E87" i="4"/>
  <c r="J87" i="4" s="1"/>
  <c r="P69" i="2"/>
  <c r="N68" i="2"/>
  <c r="O68" i="2" s="1"/>
  <c r="J230" i="4" l="1"/>
  <c r="N230" i="4" s="1"/>
  <c r="G231" i="4"/>
  <c r="H231" i="4" s="1"/>
  <c r="E231" i="4"/>
  <c r="D232" i="4"/>
  <c r="M229" i="4"/>
  <c r="N229" i="4"/>
  <c r="M87" i="4"/>
  <c r="N87" i="4"/>
  <c r="E88" i="4"/>
  <c r="J88" i="4" s="1"/>
  <c r="P70" i="2"/>
  <c r="N69" i="2"/>
  <c r="O69" i="2" s="1"/>
  <c r="M230" i="4" l="1"/>
  <c r="J231" i="4"/>
  <c r="M231" i="4" s="1"/>
  <c r="D233" i="4"/>
  <c r="G232" i="4"/>
  <c r="H232" i="4" s="1"/>
  <c r="E232" i="4"/>
  <c r="M88" i="4"/>
  <c r="N88" i="4"/>
  <c r="E89" i="4"/>
  <c r="J89" i="4" s="1"/>
  <c r="P71" i="2"/>
  <c r="N70" i="2"/>
  <c r="O70" i="2" s="1"/>
  <c r="N231" i="4" l="1"/>
  <c r="J232" i="4"/>
  <c r="D234" i="4"/>
  <c r="G233" i="4"/>
  <c r="H233" i="4" s="1"/>
  <c r="E233" i="4"/>
  <c r="M89" i="4"/>
  <c r="N89" i="4"/>
  <c r="E90" i="4"/>
  <c r="J90" i="4" s="1"/>
  <c r="P72" i="2"/>
  <c r="N71" i="2"/>
  <c r="O71" i="2" s="1"/>
  <c r="J233" i="4" l="1"/>
  <c r="M233" i="4" s="1"/>
  <c r="D235" i="4"/>
  <c r="G234" i="4"/>
  <c r="H234" i="4" s="1"/>
  <c r="E234" i="4"/>
  <c r="N232" i="4"/>
  <c r="M232" i="4"/>
  <c r="M90" i="4"/>
  <c r="N90" i="4"/>
  <c r="E91" i="4"/>
  <c r="J91" i="4" s="1"/>
  <c r="P73" i="2"/>
  <c r="N72" i="2"/>
  <c r="O72" i="2" s="1"/>
  <c r="N233" i="4" l="1"/>
  <c r="J234" i="4"/>
  <c r="M234" i="4" s="1"/>
  <c r="D236" i="4"/>
  <c r="G235" i="4"/>
  <c r="H235" i="4" s="1"/>
  <c r="E235" i="4"/>
  <c r="M91" i="4"/>
  <c r="N91" i="4"/>
  <c r="E92" i="4"/>
  <c r="J92" i="4" s="1"/>
  <c r="P74" i="2"/>
  <c r="N73" i="2"/>
  <c r="O73" i="2" s="1"/>
  <c r="N234" i="4" l="1"/>
  <c r="J235" i="4"/>
  <c r="N235" i="4" s="1"/>
  <c r="E236" i="4"/>
  <c r="D237" i="4"/>
  <c r="G236" i="4"/>
  <c r="H236" i="4" s="1"/>
  <c r="M92" i="4"/>
  <c r="N92" i="4"/>
  <c r="E93" i="4"/>
  <c r="J93" i="4" s="1"/>
  <c r="P75" i="2"/>
  <c r="N74" i="2"/>
  <c r="O74" i="2" s="1"/>
  <c r="M235" i="4" l="1"/>
  <c r="D238" i="4"/>
  <c r="G237" i="4"/>
  <c r="H237" i="4" s="1"/>
  <c r="E237" i="4"/>
  <c r="J236" i="4"/>
  <c r="M93" i="4"/>
  <c r="N93" i="4"/>
  <c r="E94" i="4"/>
  <c r="J94" i="4" s="1"/>
  <c r="P76" i="2"/>
  <c r="N75" i="2"/>
  <c r="O75" i="2" s="1"/>
  <c r="J237" i="4" l="1"/>
  <c r="M237" i="4" s="1"/>
  <c r="N236" i="4"/>
  <c r="M236" i="4"/>
  <c r="G238" i="4"/>
  <c r="H238" i="4" s="1"/>
  <c r="E238" i="4"/>
  <c r="D239" i="4"/>
  <c r="M94" i="4"/>
  <c r="N94" i="4"/>
  <c r="E95" i="4"/>
  <c r="J95" i="4" s="1"/>
  <c r="P77" i="2"/>
  <c r="N76" i="2"/>
  <c r="O76" i="2" s="1"/>
  <c r="N237" i="4" l="1"/>
  <c r="J238" i="4"/>
  <c r="M238" i="4" s="1"/>
  <c r="G239" i="4"/>
  <c r="H239" i="4" s="1"/>
  <c r="E239" i="4"/>
  <c r="D240" i="4"/>
  <c r="M95" i="4"/>
  <c r="N95" i="4"/>
  <c r="E96" i="4"/>
  <c r="J96" i="4" s="1"/>
  <c r="P78" i="2"/>
  <c r="N77" i="2"/>
  <c r="O77" i="2" s="1"/>
  <c r="N238" i="4" l="1"/>
  <c r="J239" i="4"/>
  <c r="N239" i="4" s="1"/>
  <c r="D241" i="4"/>
  <c r="G240" i="4"/>
  <c r="H240" i="4" s="1"/>
  <c r="E240" i="4"/>
  <c r="M96" i="4"/>
  <c r="N96" i="4"/>
  <c r="E97" i="4"/>
  <c r="J97" i="4" s="1"/>
  <c r="P79" i="2"/>
  <c r="N78" i="2"/>
  <c r="O78" i="2" s="1"/>
  <c r="M239" i="4" l="1"/>
  <c r="J240" i="4"/>
  <c r="M240" i="4" s="1"/>
  <c r="G241" i="4"/>
  <c r="H241" i="4" s="1"/>
  <c r="E241" i="4"/>
  <c r="D242" i="4"/>
  <c r="M97" i="4"/>
  <c r="N97" i="4"/>
  <c r="E98" i="4"/>
  <c r="J98" i="4" s="1"/>
  <c r="P80" i="2"/>
  <c r="N79" i="2"/>
  <c r="O79" i="2" s="1"/>
  <c r="J241" i="4" l="1"/>
  <c r="N241" i="4" s="1"/>
  <c r="N240" i="4"/>
  <c r="G242" i="4"/>
  <c r="H242" i="4" s="1"/>
  <c r="D243" i="4"/>
  <c r="E242" i="4"/>
  <c r="M98" i="4"/>
  <c r="N98" i="4"/>
  <c r="E99" i="4"/>
  <c r="J99" i="4" s="1"/>
  <c r="P81" i="2"/>
  <c r="N80" i="2"/>
  <c r="O80" i="2" s="1"/>
  <c r="M241" i="4" l="1"/>
  <c r="J242" i="4"/>
  <c r="N242" i="4" s="1"/>
  <c r="E243" i="4"/>
  <c r="D244" i="4"/>
  <c r="G243" i="4"/>
  <c r="H243" i="4" s="1"/>
  <c r="M99" i="4"/>
  <c r="N99" i="4"/>
  <c r="E100" i="4"/>
  <c r="J100" i="4" s="1"/>
  <c r="P82" i="2"/>
  <c r="N81" i="2"/>
  <c r="O81" i="2" s="1"/>
  <c r="M242" i="4" l="1"/>
  <c r="G244" i="4"/>
  <c r="H244" i="4" s="1"/>
  <c r="D245" i="4"/>
  <c r="E244" i="4"/>
  <c r="J243" i="4"/>
  <c r="M100" i="4"/>
  <c r="N100" i="4"/>
  <c r="E101" i="4"/>
  <c r="J101" i="4" s="1"/>
  <c r="P83" i="2"/>
  <c r="N82" i="2"/>
  <c r="O82" i="2" s="1"/>
  <c r="J244" i="4" l="1"/>
  <c r="N244" i="4" s="1"/>
  <c r="N243" i="4"/>
  <c r="M243" i="4"/>
  <c r="G245" i="4"/>
  <c r="H245" i="4" s="1"/>
  <c r="E245" i="4"/>
  <c r="D246" i="4"/>
  <c r="M101" i="4"/>
  <c r="N101" i="4"/>
  <c r="E102" i="4"/>
  <c r="J102" i="4" s="1"/>
  <c r="P84" i="2"/>
  <c r="N83" i="2"/>
  <c r="O83" i="2" s="1"/>
  <c r="M244" i="4" l="1"/>
  <c r="J245" i="4"/>
  <c r="N245" i="4" s="1"/>
  <c r="E246" i="4"/>
  <c r="D247" i="4"/>
  <c r="G246" i="4"/>
  <c r="H246" i="4" s="1"/>
  <c r="M102" i="4"/>
  <c r="N102" i="4"/>
  <c r="E103" i="4"/>
  <c r="J103" i="4" s="1"/>
  <c r="P85" i="2"/>
  <c r="N84" i="2"/>
  <c r="O84" i="2" s="1"/>
  <c r="M245" i="4" l="1"/>
  <c r="E247" i="4"/>
  <c r="D248" i="4"/>
  <c r="G247" i="4"/>
  <c r="H247" i="4" s="1"/>
  <c r="J246" i="4"/>
  <c r="M103" i="4"/>
  <c r="N103" i="4"/>
  <c r="E104" i="4"/>
  <c r="J104" i="4" s="1"/>
  <c r="P86" i="2"/>
  <c r="N85" i="2"/>
  <c r="O85" i="2" s="1"/>
  <c r="N246" i="4" l="1"/>
  <c r="M246" i="4"/>
  <c r="G248" i="4"/>
  <c r="H248" i="4" s="1"/>
  <c r="E248" i="4"/>
  <c r="D249" i="4"/>
  <c r="J247" i="4"/>
  <c r="M104" i="4"/>
  <c r="N104" i="4"/>
  <c r="E105" i="4"/>
  <c r="J105" i="4" s="1"/>
  <c r="P87" i="2"/>
  <c r="N86" i="2"/>
  <c r="O86" i="2" s="1"/>
  <c r="J248" i="4" l="1"/>
  <c r="N248" i="4" s="1"/>
  <c r="N247" i="4"/>
  <c r="M247" i="4"/>
  <c r="E249" i="4"/>
  <c r="D250" i="4"/>
  <c r="G249" i="4"/>
  <c r="H249" i="4" s="1"/>
  <c r="M105" i="4"/>
  <c r="N105" i="4"/>
  <c r="E106" i="4"/>
  <c r="J106" i="4" s="1"/>
  <c r="P88" i="2"/>
  <c r="N87" i="2"/>
  <c r="O87" i="2" s="1"/>
  <c r="M248" i="4" l="1"/>
  <c r="E250" i="4"/>
  <c r="G250" i="4"/>
  <c r="H250" i="4" s="1"/>
  <c r="D251" i="4"/>
  <c r="J249" i="4"/>
  <c r="M106" i="4"/>
  <c r="N106" i="4"/>
  <c r="E107" i="4"/>
  <c r="J107" i="4" s="1"/>
  <c r="P89" i="2"/>
  <c r="N88" i="2"/>
  <c r="O88" i="2" s="1"/>
  <c r="N249" i="4" l="1"/>
  <c r="M249" i="4"/>
  <c r="G251" i="4"/>
  <c r="H251" i="4" s="1"/>
  <c r="E251" i="4"/>
  <c r="D252" i="4"/>
  <c r="D253" i="4" s="1"/>
  <c r="J250" i="4"/>
  <c r="M107" i="4"/>
  <c r="N107" i="4"/>
  <c r="E108" i="4"/>
  <c r="J108" i="4" s="1"/>
  <c r="P90" i="2"/>
  <c r="N89" i="2"/>
  <c r="O89" i="2" s="1"/>
  <c r="J251" i="4" l="1"/>
  <c r="N251" i="4" s="1"/>
  <c r="G253" i="4"/>
  <c r="H253" i="4" s="1"/>
  <c r="E253" i="4"/>
  <c r="D254" i="4"/>
  <c r="N250" i="4"/>
  <c r="M250" i="4"/>
  <c r="G252" i="4"/>
  <c r="H252" i="4" s="1"/>
  <c r="E252" i="4"/>
  <c r="M108" i="4"/>
  <c r="N108" i="4"/>
  <c r="E109" i="4"/>
  <c r="J109" i="4" s="1"/>
  <c r="P91" i="2"/>
  <c r="N90" i="2"/>
  <c r="O90" i="2" s="1"/>
  <c r="J253" i="4" l="1"/>
  <c r="M253" i="4" s="1"/>
  <c r="M251" i="4"/>
  <c r="E254" i="4"/>
  <c r="G254" i="4"/>
  <c r="H254" i="4" s="1"/>
  <c r="D255" i="4"/>
  <c r="J252" i="4"/>
  <c r="N252" i="4" s="1"/>
  <c r="M109" i="4"/>
  <c r="N109" i="4"/>
  <c r="E110" i="4"/>
  <c r="J110" i="4" s="1"/>
  <c r="P92" i="2"/>
  <c r="N91" i="2"/>
  <c r="O91" i="2" s="1"/>
  <c r="N253" i="4" l="1"/>
  <c r="M252" i="4"/>
  <c r="G255" i="4"/>
  <c r="H255" i="4" s="1"/>
  <c r="D256" i="4"/>
  <c r="E255" i="4"/>
  <c r="J254" i="4"/>
  <c r="M110" i="4"/>
  <c r="N110" i="4"/>
  <c r="E111" i="4"/>
  <c r="J111" i="4" s="1"/>
  <c r="P93" i="2"/>
  <c r="N92" i="2"/>
  <c r="O92" i="2" s="1"/>
  <c r="J255" i="4" l="1"/>
  <c r="N255" i="4" s="1"/>
  <c r="N254" i="4"/>
  <c r="M254" i="4"/>
  <c r="D257" i="4"/>
  <c r="E256" i="4"/>
  <c r="G256" i="4"/>
  <c r="H256" i="4" s="1"/>
  <c r="M111" i="4"/>
  <c r="N111" i="4"/>
  <c r="E112" i="4"/>
  <c r="J112" i="4" s="1"/>
  <c r="P94" i="2"/>
  <c r="N93" i="2"/>
  <c r="O93" i="2" s="1"/>
  <c r="M255" i="4" l="1"/>
  <c r="J256" i="4"/>
  <c r="M256" i="4" s="1"/>
  <c r="G257" i="4"/>
  <c r="H257" i="4" s="1"/>
  <c r="D258" i="4"/>
  <c r="E257" i="4"/>
  <c r="M112" i="4"/>
  <c r="N112" i="4"/>
  <c r="E113" i="4"/>
  <c r="J113" i="4" s="1"/>
  <c r="P95" i="2"/>
  <c r="N94" i="2"/>
  <c r="O94" i="2" s="1"/>
  <c r="J257" i="4" l="1"/>
  <c r="M257" i="4" s="1"/>
  <c r="N256" i="4"/>
  <c r="G258" i="4"/>
  <c r="H258" i="4" s="1"/>
  <c r="D259" i="4"/>
  <c r="E258" i="4"/>
  <c r="M113" i="4"/>
  <c r="N113" i="4"/>
  <c r="E114" i="4"/>
  <c r="J114" i="4" s="1"/>
  <c r="P96" i="2"/>
  <c r="N95" i="2"/>
  <c r="O95" i="2" s="1"/>
  <c r="N257" i="4" l="1"/>
  <c r="J258" i="4"/>
  <c r="M258" i="4" s="1"/>
  <c r="E259" i="4"/>
  <c r="D260" i="4"/>
  <c r="G259" i="4"/>
  <c r="H259" i="4" s="1"/>
  <c r="M114" i="4"/>
  <c r="N114" i="4"/>
  <c r="E115" i="4"/>
  <c r="J115" i="4" s="1"/>
  <c r="P97" i="2"/>
  <c r="N96" i="2"/>
  <c r="O96" i="2" s="1"/>
  <c r="N258" i="4" l="1"/>
  <c r="E260" i="4"/>
  <c r="G260" i="4"/>
  <c r="H260" i="4" s="1"/>
  <c r="D261" i="4"/>
  <c r="J259" i="4"/>
  <c r="M115" i="4"/>
  <c r="N115" i="4"/>
  <c r="E116" i="4"/>
  <c r="J116" i="4" s="1"/>
  <c r="P98" i="2"/>
  <c r="N97" i="2"/>
  <c r="O97" i="2" s="1"/>
  <c r="M259" i="4" l="1"/>
  <c r="N259" i="4"/>
  <c r="G261" i="4"/>
  <c r="H261" i="4" s="1"/>
  <c r="E261" i="4"/>
  <c r="D262" i="4"/>
  <c r="J260" i="4"/>
  <c r="M116" i="4"/>
  <c r="N116" i="4"/>
  <c r="E117" i="4"/>
  <c r="J117" i="4" s="1"/>
  <c r="P99" i="2"/>
  <c r="N98" i="2"/>
  <c r="O98" i="2" s="1"/>
  <c r="J261" i="4" l="1"/>
  <c r="N261" i="4" s="1"/>
  <c r="G262" i="4"/>
  <c r="H262" i="4" s="1"/>
  <c r="D263" i="4"/>
  <c r="E262" i="4"/>
  <c r="M260" i="4"/>
  <c r="N260" i="4"/>
  <c r="M117" i="4"/>
  <c r="N117" i="4"/>
  <c r="E118" i="4"/>
  <c r="J118" i="4" s="1"/>
  <c r="P100" i="2"/>
  <c r="N99" i="2"/>
  <c r="O99" i="2" s="1"/>
  <c r="M261" i="4" l="1"/>
  <c r="J262" i="4"/>
  <c r="N262" i="4" s="1"/>
  <c r="E263" i="4"/>
  <c r="G263" i="4"/>
  <c r="H263" i="4" s="1"/>
  <c r="D264" i="4"/>
  <c r="M118" i="4"/>
  <c r="N118" i="4"/>
  <c r="E119" i="4"/>
  <c r="J119" i="4" s="1"/>
  <c r="P101" i="2"/>
  <c r="N100" i="2"/>
  <c r="O100" i="2" s="1"/>
  <c r="M262" i="4" l="1"/>
  <c r="E264" i="4"/>
  <c r="D265" i="4"/>
  <c r="G264" i="4"/>
  <c r="H264" i="4" s="1"/>
  <c r="J263" i="4"/>
  <c r="M119" i="4"/>
  <c r="N119" i="4"/>
  <c r="E120" i="4"/>
  <c r="J120" i="4" s="1"/>
  <c r="P102" i="2"/>
  <c r="N101" i="2"/>
  <c r="O101" i="2" s="1"/>
  <c r="M263" i="4" l="1"/>
  <c r="N263" i="4"/>
  <c r="G265" i="4"/>
  <c r="H265" i="4" s="1"/>
  <c r="E265" i="4"/>
  <c r="D266" i="4"/>
  <c r="J264" i="4"/>
  <c r="M120" i="4"/>
  <c r="N120" i="4"/>
  <c r="E121" i="4"/>
  <c r="J121" i="4" s="1"/>
  <c r="P103" i="2"/>
  <c r="N102" i="2"/>
  <c r="O102" i="2" s="1"/>
  <c r="J265" i="4" l="1"/>
  <c r="N265" i="4" s="1"/>
  <c r="N264" i="4"/>
  <c r="M264" i="4"/>
  <c r="G266" i="4"/>
  <c r="H266" i="4" s="1"/>
  <c r="E266" i="4"/>
  <c r="D267" i="4"/>
  <c r="M121" i="4"/>
  <c r="N121" i="4"/>
  <c r="E122" i="4"/>
  <c r="J122" i="4" s="1"/>
  <c r="P104" i="2"/>
  <c r="N103" i="2"/>
  <c r="O103" i="2" s="1"/>
  <c r="M265" i="4" l="1"/>
  <c r="J266" i="4"/>
  <c r="M266" i="4" s="1"/>
  <c r="E267" i="4"/>
  <c r="G267" i="4"/>
  <c r="H267" i="4" s="1"/>
  <c r="D268" i="4"/>
  <c r="M122" i="4"/>
  <c r="N122" i="4"/>
  <c r="E123" i="4"/>
  <c r="J123" i="4" s="1"/>
  <c r="P105" i="2"/>
  <c r="N104" i="2"/>
  <c r="O104" i="2" s="1"/>
  <c r="N266" i="4" l="1"/>
  <c r="G268" i="4"/>
  <c r="H268" i="4" s="1"/>
  <c r="E268" i="4"/>
  <c r="D269" i="4"/>
  <c r="J267" i="4"/>
  <c r="M123" i="4"/>
  <c r="N123" i="4"/>
  <c r="E124" i="4"/>
  <c r="J124" i="4" s="1"/>
  <c r="P106" i="2"/>
  <c r="N105" i="2"/>
  <c r="O105" i="2" s="1"/>
  <c r="J268" i="4" l="1"/>
  <c r="N268" i="4" s="1"/>
  <c r="M267" i="4"/>
  <c r="N267" i="4"/>
  <c r="E269" i="4"/>
  <c r="D270" i="4"/>
  <c r="G269" i="4"/>
  <c r="H269" i="4" s="1"/>
  <c r="M124" i="4"/>
  <c r="N124" i="4"/>
  <c r="E125" i="4"/>
  <c r="J125" i="4" s="1"/>
  <c r="P107" i="2"/>
  <c r="N106" i="2"/>
  <c r="O106" i="2" s="1"/>
  <c r="M268" i="4" l="1"/>
  <c r="D271" i="4"/>
  <c r="G270" i="4"/>
  <c r="H270" i="4" s="1"/>
  <c r="E270" i="4"/>
  <c r="J269" i="4"/>
  <c r="M125" i="4"/>
  <c r="N125" i="4"/>
  <c r="E126" i="4"/>
  <c r="J126" i="4" s="1"/>
  <c r="P108" i="2"/>
  <c r="N107" i="2"/>
  <c r="O107" i="2" s="1"/>
  <c r="J270" i="4" l="1"/>
  <c r="N270" i="4" s="1"/>
  <c r="N269" i="4"/>
  <c r="M269" i="4"/>
  <c r="E271" i="4"/>
  <c r="G271" i="4"/>
  <c r="H271" i="4" s="1"/>
  <c r="D272" i="4"/>
  <c r="M126" i="4"/>
  <c r="N126" i="4"/>
  <c r="E127" i="4"/>
  <c r="J127" i="4" s="1"/>
  <c r="P109" i="2"/>
  <c r="N108" i="2"/>
  <c r="O108" i="2" s="1"/>
  <c r="M270" i="4" l="1"/>
  <c r="J271" i="4"/>
  <c r="M271" i="4" s="1"/>
  <c r="E272" i="4"/>
  <c r="G272" i="4"/>
  <c r="H272" i="4" s="1"/>
  <c r="D273" i="4"/>
  <c r="M127" i="4"/>
  <c r="N127" i="4"/>
  <c r="E128" i="4"/>
  <c r="J128" i="4" s="1"/>
  <c r="P110" i="2"/>
  <c r="N109" i="2"/>
  <c r="O109" i="2" s="1"/>
  <c r="N271" i="4" l="1"/>
  <c r="D274" i="4"/>
  <c r="E273" i="4"/>
  <c r="G273" i="4"/>
  <c r="H273" i="4" s="1"/>
  <c r="J272" i="4"/>
  <c r="M128" i="4"/>
  <c r="N128" i="4"/>
  <c r="E129" i="4"/>
  <c r="J129" i="4" s="1"/>
  <c r="P111" i="2"/>
  <c r="N110" i="2"/>
  <c r="O110" i="2" s="1"/>
  <c r="N272" i="4" l="1"/>
  <c r="M272" i="4"/>
  <c r="J273" i="4"/>
  <c r="G274" i="4"/>
  <c r="H274" i="4" s="1"/>
  <c r="D275" i="4"/>
  <c r="E274" i="4"/>
  <c r="M129" i="4"/>
  <c r="N129" i="4"/>
  <c r="E130" i="4"/>
  <c r="J130" i="4" s="1"/>
  <c r="P112" i="2"/>
  <c r="N111" i="2"/>
  <c r="O111" i="2" s="1"/>
  <c r="J274" i="4" l="1"/>
  <c r="M274" i="4" s="1"/>
  <c r="E275" i="4"/>
  <c r="D276" i="4"/>
  <c r="G275" i="4"/>
  <c r="H275" i="4" s="1"/>
  <c r="M273" i="4"/>
  <c r="N273" i="4"/>
  <c r="M130" i="4"/>
  <c r="N130" i="4"/>
  <c r="E131" i="4"/>
  <c r="J131" i="4" s="1"/>
  <c r="P113" i="2"/>
  <c r="N112" i="2"/>
  <c r="O112" i="2" s="1"/>
  <c r="N274" i="4" l="1"/>
  <c r="G276" i="4"/>
  <c r="H276" i="4" s="1"/>
  <c r="D277" i="4"/>
  <c r="E276" i="4"/>
  <c r="J275" i="4"/>
  <c r="M131" i="4"/>
  <c r="N131" i="4"/>
  <c r="E132" i="4"/>
  <c r="J132" i="4" s="1"/>
  <c r="P114" i="2"/>
  <c r="N113" i="2"/>
  <c r="O113" i="2" s="1"/>
  <c r="J276" i="4" l="1"/>
  <c r="N276" i="4" s="1"/>
  <c r="N275" i="4"/>
  <c r="M275" i="4"/>
  <c r="G277" i="4"/>
  <c r="H277" i="4" s="1"/>
  <c r="E277" i="4"/>
  <c r="D278" i="4"/>
  <c r="M132" i="4"/>
  <c r="N132" i="4"/>
  <c r="E133" i="4"/>
  <c r="J133" i="4" s="1"/>
  <c r="P115" i="2"/>
  <c r="N114" i="2"/>
  <c r="O114" i="2" s="1"/>
  <c r="M276" i="4" l="1"/>
  <c r="J277" i="4"/>
  <c r="E278" i="4"/>
  <c r="G278" i="4"/>
  <c r="H278" i="4" s="1"/>
  <c r="D279" i="4"/>
  <c r="M133" i="4"/>
  <c r="N133" i="4"/>
  <c r="E134" i="4"/>
  <c r="J134" i="4" s="1"/>
  <c r="P116" i="2"/>
  <c r="N115" i="2"/>
  <c r="O115" i="2" s="1"/>
  <c r="D280" i="4" l="1"/>
  <c r="G279" i="4"/>
  <c r="H279" i="4" s="1"/>
  <c r="E279" i="4"/>
  <c r="J278" i="4"/>
  <c r="M277" i="4"/>
  <c r="N277" i="4"/>
  <c r="M134" i="4"/>
  <c r="N134" i="4"/>
  <c r="E135" i="4"/>
  <c r="J135" i="4" s="1"/>
  <c r="P117" i="2"/>
  <c r="N116" i="2"/>
  <c r="O116" i="2" s="1"/>
  <c r="J279" i="4" l="1"/>
  <c r="M279" i="4" s="1"/>
  <c r="M278" i="4"/>
  <c r="N278" i="4"/>
  <c r="E280" i="4"/>
  <c r="D281" i="4"/>
  <c r="G280" i="4"/>
  <c r="H280" i="4" s="1"/>
  <c r="M135" i="4"/>
  <c r="N135" i="4"/>
  <c r="E136" i="4"/>
  <c r="J136" i="4" s="1"/>
  <c r="P118" i="2"/>
  <c r="N117" i="2"/>
  <c r="O117" i="2" s="1"/>
  <c r="J280" i="4" l="1"/>
  <c r="M280" i="4" s="1"/>
  <c r="N279" i="4"/>
  <c r="E281" i="4"/>
  <c r="G281" i="4"/>
  <c r="H281" i="4" s="1"/>
  <c r="D282" i="4"/>
  <c r="M136" i="4"/>
  <c r="N136" i="4"/>
  <c r="E137" i="4"/>
  <c r="J137" i="4" s="1"/>
  <c r="P119" i="2"/>
  <c r="N118" i="2"/>
  <c r="O118" i="2" s="1"/>
  <c r="N280" i="4" l="1"/>
  <c r="D283" i="4"/>
  <c r="E282" i="4"/>
  <c r="G282" i="4"/>
  <c r="H282" i="4" s="1"/>
  <c r="J281" i="4"/>
  <c r="M137" i="4"/>
  <c r="N137" i="4"/>
  <c r="E138" i="4"/>
  <c r="J138" i="4" s="1"/>
  <c r="P120" i="2"/>
  <c r="N119" i="2"/>
  <c r="O119" i="2" s="1"/>
  <c r="M281" i="4" l="1"/>
  <c r="N281" i="4"/>
  <c r="J282" i="4"/>
  <c r="G283" i="4"/>
  <c r="H283" i="4" s="1"/>
  <c r="E283" i="4"/>
  <c r="D284" i="4"/>
  <c r="M138" i="4"/>
  <c r="N138" i="4"/>
  <c r="E139" i="4"/>
  <c r="J139" i="4" s="1"/>
  <c r="P121" i="2"/>
  <c r="N120" i="2"/>
  <c r="O120" i="2" s="1"/>
  <c r="J283" i="4" l="1"/>
  <c r="M283" i="4" s="1"/>
  <c r="G284" i="4"/>
  <c r="H284" i="4" s="1"/>
  <c r="D285" i="4"/>
  <c r="E284" i="4"/>
  <c r="M282" i="4"/>
  <c r="N282" i="4"/>
  <c r="M139" i="4"/>
  <c r="N139" i="4"/>
  <c r="E140" i="4"/>
  <c r="J140" i="4" s="1"/>
  <c r="P122" i="2"/>
  <c r="N121" i="2"/>
  <c r="O121" i="2" s="1"/>
  <c r="N283" i="4" l="1"/>
  <c r="J284" i="4"/>
  <c r="M284" i="4" s="1"/>
  <c r="D286" i="4"/>
  <c r="D287" i="4" s="1"/>
  <c r="E285" i="4"/>
  <c r="G285" i="4"/>
  <c r="H285" i="4" s="1"/>
  <c r="M140" i="4"/>
  <c r="N140" i="4"/>
  <c r="E141" i="4"/>
  <c r="J141" i="4" s="1"/>
  <c r="P123" i="2"/>
  <c r="N122" i="2"/>
  <c r="O122" i="2" s="1"/>
  <c r="N284" i="4" l="1"/>
  <c r="D288" i="4"/>
  <c r="E287" i="4"/>
  <c r="G287" i="4"/>
  <c r="H287" i="4" s="1"/>
  <c r="J285" i="4"/>
  <c r="E286" i="4"/>
  <c r="G286" i="4"/>
  <c r="H286" i="4" s="1"/>
  <c r="M141" i="4"/>
  <c r="N141" i="4"/>
  <c r="E142" i="4"/>
  <c r="J142" i="4" s="1"/>
  <c r="P124" i="2"/>
  <c r="N123" i="2"/>
  <c r="O123" i="2" s="1"/>
  <c r="J287" i="4" l="1"/>
  <c r="N287" i="4" s="1"/>
  <c r="D289" i="4"/>
  <c r="E288" i="4"/>
  <c r="G288" i="4"/>
  <c r="H288" i="4" s="1"/>
  <c r="J286" i="4"/>
  <c r="M285" i="4"/>
  <c r="N285" i="4"/>
  <c r="M142" i="4"/>
  <c r="N142" i="4"/>
  <c r="E143" i="4"/>
  <c r="J143" i="4" s="1"/>
  <c r="P125" i="2"/>
  <c r="N124" i="2"/>
  <c r="O124" i="2" s="1"/>
  <c r="M287" i="4" l="1"/>
  <c r="J288" i="4"/>
  <c r="D290" i="4"/>
  <c r="E289" i="4"/>
  <c r="G289" i="4"/>
  <c r="H289" i="4" s="1"/>
  <c r="M286" i="4"/>
  <c r="N286" i="4"/>
  <c r="M143" i="4"/>
  <c r="N143" i="4"/>
  <c r="E144" i="4"/>
  <c r="J144" i="4" s="1"/>
  <c r="P126" i="2"/>
  <c r="N125" i="2"/>
  <c r="O125" i="2" s="1"/>
  <c r="M288" i="4" l="1"/>
  <c r="N288" i="4"/>
  <c r="J289" i="4"/>
  <c r="E290" i="4"/>
  <c r="D291" i="4"/>
  <c r="G290" i="4"/>
  <c r="H290" i="4" s="1"/>
  <c r="M144" i="4"/>
  <c r="N144" i="4"/>
  <c r="E145" i="4"/>
  <c r="J145" i="4" s="1"/>
  <c r="P127" i="2"/>
  <c r="N126" i="2"/>
  <c r="O126" i="2" s="1"/>
  <c r="E291" i="4" l="1"/>
  <c r="G291" i="4"/>
  <c r="H291" i="4" s="1"/>
  <c r="D292" i="4"/>
  <c r="J290" i="4"/>
  <c r="N289" i="4"/>
  <c r="M289" i="4"/>
  <c r="M145" i="4"/>
  <c r="N145" i="4"/>
  <c r="E146" i="4"/>
  <c r="J146" i="4" s="1"/>
  <c r="P128" i="2"/>
  <c r="N127" i="2"/>
  <c r="O127" i="2" s="1"/>
  <c r="M290" i="4" l="1"/>
  <c r="N290" i="4"/>
  <c r="E292" i="4"/>
  <c r="G292" i="4"/>
  <c r="H292" i="4" s="1"/>
  <c r="D293" i="4"/>
  <c r="J291" i="4"/>
  <c r="M146" i="4"/>
  <c r="N146" i="4"/>
  <c r="E147" i="4"/>
  <c r="J147" i="4" s="1"/>
  <c r="P129" i="2"/>
  <c r="N128" i="2"/>
  <c r="O128" i="2" s="1"/>
  <c r="N291" i="4" l="1"/>
  <c r="M291" i="4"/>
  <c r="G293" i="4"/>
  <c r="H293" i="4" s="1"/>
  <c r="E293" i="4"/>
  <c r="D294" i="4"/>
  <c r="J292" i="4"/>
  <c r="M147" i="4"/>
  <c r="N147" i="4"/>
  <c r="E148" i="4"/>
  <c r="J148" i="4" s="1"/>
  <c r="P130" i="2"/>
  <c r="N129" i="2"/>
  <c r="O129" i="2" s="1"/>
  <c r="J293" i="4" l="1"/>
  <c r="N293" i="4" s="1"/>
  <c r="M292" i="4"/>
  <c r="N292" i="4"/>
  <c r="E294" i="4"/>
  <c r="D295" i="4"/>
  <c r="G294" i="4"/>
  <c r="H294" i="4" s="1"/>
  <c r="M148" i="4"/>
  <c r="N148" i="4"/>
  <c r="E149" i="4"/>
  <c r="J149" i="4" s="1"/>
  <c r="P131" i="2"/>
  <c r="N130" i="2"/>
  <c r="O130" i="2" s="1"/>
  <c r="M293" i="4" l="1"/>
  <c r="D296" i="4"/>
  <c r="G295" i="4"/>
  <c r="H295" i="4" s="1"/>
  <c r="E295" i="4"/>
  <c r="J294" i="4"/>
  <c r="M149" i="4"/>
  <c r="N149" i="4"/>
  <c r="E150" i="4"/>
  <c r="J150" i="4" s="1"/>
  <c r="P132" i="2"/>
  <c r="N131" i="2"/>
  <c r="O131" i="2" s="1"/>
  <c r="J295" i="4" l="1"/>
  <c r="N295" i="4" s="1"/>
  <c r="G296" i="4"/>
  <c r="H296" i="4" s="1"/>
  <c r="D297" i="4"/>
  <c r="E296" i="4"/>
  <c r="N294" i="4"/>
  <c r="M294" i="4"/>
  <c r="M150" i="4"/>
  <c r="N150" i="4"/>
  <c r="E151" i="4"/>
  <c r="J151" i="4" s="1"/>
  <c r="P133" i="2"/>
  <c r="N132" i="2"/>
  <c r="O132" i="2" s="1"/>
  <c r="J296" i="4" l="1"/>
  <c r="M296" i="4" s="1"/>
  <c r="M295" i="4"/>
  <c r="E297" i="4"/>
  <c r="D298" i="4"/>
  <c r="G297" i="4"/>
  <c r="H297" i="4" s="1"/>
  <c r="M151" i="4"/>
  <c r="N151" i="4"/>
  <c r="E152" i="4"/>
  <c r="J152" i="4" s="1"/>
  <c r="P134" i="2"/>
  <c r="N133" i="2"/>
  <c r="O133" i="2" s="1"/>
  <c r="N296" i="4" l="1"/>
  <c r="E298" i="4"/>
  <c r="G298" i="4"/>
  <c r="H298" i="4" s="1"/>
  <c r="D299" i="4"/>
  <c r="J297" i="4"/>
  <c r="M152" i="4"/>
  <c r="N152" i="4"/>
  <c r="E153" i="4"/>
  <c r="J153" i="4" s="1"/>
  <c r="P135" i="2"/>
  <c r="N134" i="2"/>
  <c r="O134" i="2" s="1"/>
  <c r="J298" i="4" l="1"/>
  <c r="M298" i="4" s="1"/>
  <c r="M297" i="4"/>
  <c r="N297" i="4"/>
  <c r="G299" i="4"/>
  <c r="H299" i="4" s="1"/>
  <c r="E299" i="4"/>
  <c r="D300" i="4"/>
  <c r="M153" i="4"/>
  <c r="N153" i="4"/>
  <c r="E154" i="4"/>
  <c r="J154" i="4" s="1"/>
  <c r="P136" i="2"/>
  <c r="N135" i="2"/>
  <c r="O135" i="2" s="1"/>
  <c r="N298" i="4" l="1"/>
  <c r="J299" i="4"/>
  <c r="G300" i="4"/>
  <c r="H300" i="4" s="1"/>
  <c r="E300" i="4"/>
  <c r="D301" i="4"/>
  <c r="M154" i="4"/>
  <c r="N154" i="4"/>
  <c r="E155" i="4"/>
  <c r="J155" i="4" s="1"/>
  <c r="P137" i="2"/>
  <c r="N136" i="2"/>
  <c r="O136" i="2" s="1"/>
  <c r="D302" i="4" l="1"/>
  <c r="E301" i="4"/>
  <c r="G301" i="4"/>
  <c r="H301" i="4" s="1"/>
  <c r="J300" i="4"/>
  <c r="M299" i="4"/>
  <c r="N299" i="4"/>
  <c r="M155" i="4"/>
  <c r="N155" i="4"/>
  <c r="E156" i="4"/>
  <c r="J156" i="4" s="1"/>
  <c r="P138" i="2"/>
  <c r="N137" i="2"/>
  <c r="O137" i="2" s="1"/>
  <c r="J301" i="4" l="1"/>
  <c r="N301" i="4" s="1"/>
  <c r="N300" i="4"/>
  <c r="M300" i="4"/>
  <c r="E302" i="4"/>
  <c r="D303" i="4"/>
  <c r="G302" i="4"/>
  <c r="H302" i="4" s="1"/>
  <c r="M156" i="4"/>
  <c r="N156" i="4"/>
  <c r="E157" i="4"/>
  <c r="J157" i="4" s="1"/>
  <c r="P139" i="2"/>
  <c r="N138" i="2"/>
  <c r="O138" i="2" s="1"/>
  <c r="M301" i="4" l="1"/>
  <c r="E303" i="4"/>
  <c r="G303" i="4"/>
  <c r="H303" i="4" s="1"/>
  <c r="D304" i="4"/>
  <c r="J302" i="4"/>
  <c r="M157" i="4"/>
  <c r="N157" i="4"/>
  <c r="E158" i="4"/>
  <c r="J158" i="4" s="1"/>
  <c r="P140" i="2"/>
  <c r="N139" i="2"/>
  <c r="O139" i="2" s="1"/>
  <c r="M302" i="4" l="1"/>
  <c r="N302" i="4"/>
  <c r="E304" i="4"/>
  <c r="G304" i="4"/>
  <c r="H304" i="4" s="1"/>
  <c r="D305" i="4"/>
  <c r="J303" i="4"/>
  <c r="M158" i="4"/>
  <c r="N158" i="4"/>
  <c r="E159" i="4"/>
  <c r="J159" i="4" s="1"/>
  <c r="P141" i="2"/>
  <c r="N140" i="2"/>
  <c r="O140" i="2" s="1"/>
  <c r="M303" i="4" l="1"/>
  <c r="N303" i="4"/>
  <c r="D306" i="4"/>
  <c r="G305" i="4"/>
  <c r="H305" i="4" s="1"/>
  <c r="E305" i="4"/>
  <c r="J304" i="4"/>
  <c r="M159" i="4"/>
  <c r="N159" i="4"/>
  <c r="E160" i="4"/>
  <c r="J160" i="4" s="1"/>
  <c r="P142" i="2"/>
  <c r="N141" i="2"/>
  <c r="O141" i="2" s="1"/>
  <c r="J305" i="4" l="1"/>
  <c r="N305" i="4" s="1"/>
  <c r="N304" i="4"/>
  <c r="M304" i="4"/>
  <c r="D307" i="4"/>
  <c r="E306" i="4"/>
  <c r="G306" i="4"/>
  <c r="H306" i="4" s="1"/>
  <c r="M160" i="4"/>
  <c r="N160" i="4"/>
  <c r="E161" i="4"/>
  <c r="J161" i="4" s="1"/>
  <c r="P143" i="2"/>
  <c r="N142" i="2"/>
  <c r="O142" i="2" s="1"/>
  <c r="M305" i="4" l="1"/>
  <c r="J306" i="4"/>
  <c r="E307" i="4"/>
  <c r="G307" i="4"/>
  <c r="H307" i="4" s="1"/>
  <c r="D308" i="4"/>
  <c r="M161" i="4"/>
  <c r="N161" i="4"/>
  <c r="E162" i="4"/>
  <c r="J162" i="4" s="1"/>
  <c r="P144" i="2"/>
  <c r="N143" i="2"/>
  <c r="O143" i="2" s="1"/>
  <c r="J307" i="4" l="1"/>
  <c r="M307" i="4" s="1"/>
  <c r="G308" i="4"/>
  <c r="H308" i="4" s="1"/>
  <c r="D309" i="4"/>
  <c r="E308" i="4"/>
  <c r="M306" i="4"/>
  <c r="N306" i="4"/>
  <c r="M162" i="4"/>
  <c r="N162" i="4"/>
  <c r="E163" i="4"/>
  <c r="J163" i="4" s="1"/>
  <c r="P145" i="2"/>
  <c r="N144" i="2"/>
  <c r="O144" i="2" s="1"/>
  <c r="J308" i="4" l="1"/>
  <c r="M308" i="4" s="1"/>
  <c r="N307" i="4"/>
  <c r="E309" i="4"/>
  <c r="G309" i="4"/>
  <c r="H309" i="4" s="1"/>
  <c r="D310" i="4"/>
  <c r="M163" i="4"/>
  <c r="N163" i="4"/>
  <c r="E164" i="4"/>
  <c r="J164" i="4" s="1"/>
  <c r="P146" i="2"/>
  <c r="N145" i="2"/>
  <c r="O145" i="2" s="1"/>
  <c r="N308" i="4" l="1"/>
  <c r="J309" i="4"/>
  <c r="N309" i="4" s="1"/>
  <c r="G310" i="4"/>
  <c r="H310" i="4" s="1"/>
  <c r="D311" i="4"/>
  <c r="E310" i="4"/>
  <c r="M164" i="4"/>
  <c r="N164" i="4"/>
  <c r="E165" i="4"/>
  <c r="J165" i="4" s="1"/>
  <c r="P147" i="2"/>
  <c r="N146" i="2"/>
  <c r="O146" i="2" s="1"/>
  <c r="J310" i="4" l="1"/>
  <c r="M310" i="4" s="1"/>
  <c r="M309" i="4"/>
  <c r="E311" i="4"/>
  <c r="D312" i="4"/>
  <c r="G311" i="4"/>
  <c r="H311" i="4" s="1"/>
  <c r="M165" i="4"/>
  <c r="N165" i="4"/>
  <c r="E166" i="4"/>
  <c r="J166" i="4" s="1"/>
  <c r="P148" i="2"/>
  <c r="N147" i="2"/>
  <c r="O147" i="2" s="1"/>
  <c r="N310" i="4" l="1"/>
  <c r="E312" i="4"/>
  <c r="G312" i="4"/>
  <c r="H312" i="4" s="1"/>
  <c r="D313" i="4"/>
  <c r="J311" i="4"/>
  <c r="M166" i="4"/>
  <c r="N166" i="4"/>
  <c r="E167" i="4"/>
  <c r="J167" i="4" s="1"/>
  <c r="P149" i="2"/>
  <c r="N148" i="2"/>
  <c r="O148" i="2" s="1"/>
  <c r="M311" i="4" l="1"/>
  <c r="N311" i="4"/>
  <c r="E313" i="4"/>
  <c r="G313" i="4"/>
  <c r="H313" i="4" s="1"/>
  <c r="D314" i="4"/>
  <c r="J312" i="4"/>
  <c r="M167" i="4"/>
  <c r="N167" i="4"/>
  <c r="P150" i="2"/>
  <c r="N149" i="2"/>
  <c r="O149" i="2" s="1"/>
  <c r="M312" i="4" l="1"/>
  <c r="N312" i="4"/>
  <c r="G314" i="4"/>
  <c r="H314" i="4" s="1"/>
  <c r="D315" i="4"/>
  <c r="E314" i="4"/>
  <c r="J313" i="4"/>
  <c r="P151" i="2"/>
  <c r="N150" i="2"/>
  <c r="O150" i="2" s="1"/>
  <c r="J314" i="4" l="1"/>
  <c r="M314" i="4" s="1"/>
  <c r="N313" i="4"/>
  <c r="M313" i="4"/>
  <c r="G315" i="4"/>
  <c r="H315" i="4" s="1"/>
  <c r="D316" i="4"/>
  <c r="E315" i="4"/>
  <c r="P152" i="2"/>
  <c r="N151" i="2"/>
  <c r="O151" i="2" s="1"/>
  <c r="N314" i="4" l="1"/>
  <c r="D317" i="4"/>
  <c r="G316" i="4"/>
  <c r="H316" i="4" s="1"/>
  <c r="E316" i="4"/>
  <c r="J315" i="4"/>
  <c r="P153" i="2"/>
  <c r="N152" i="2"/>
  <c r="O152" i="2" s="1"/>
  <c r="J316" i="4" l="1"/>
  <c r="N316" i="4" s="1"/>
  <c r="N315" i="4"/>
  <c r="M315" i="4"/>
  <c r="G317" i="4"/>
  <c r="H317" i="4" s="1"/>
  <c r="D318" i="4"/>
  <c r="E317" i="4"/>
  <c r="P154" i="2"/>
  <c r="N153" i="2"/>
  <c r="O153" i="2" s="1"/>
  <c r="M316" i="4" l="1"/>
  <c r="E318" i="4"/>
  <c r="D319" i="4"/>
  <c r="G318" i="4"/>
  <c r="H318" i="4" s="1"/>
  <c r="J317" i="4"/>
  <c r="P155" i="2"/>
  <c r="N154" i="2"/>
  <c r="O154" i="2" s="1"/>
  <c r="N317" i="4" l="1"/>
  <c r="M317" i="4"/>
  <c r="G319" i="4"/>
  <c r="H319" i="4" s="1"/>
  <c r="D320" i="4"/>
  <c r="E319" i="4"/>
  <c r="J318" i="4"/>
  <c r="P156" i="2"/>
  <c r="N155" i="2"/>
  <c r="O155" i="2" s="1"/>
  <c r="J319" i="4" l="1"/>
  <c r="M319" i="4" s="1"/>
  <c r="N318" i="4"/>
  <c r="M318" i="4"/>
  <c r="D321" i="4"/>
  <c r="G320" i="4"/>
  <c r="H320" i="4" s="1"/>
  <c r="E320" i="4"/>
  <c r="P157" i="2"/>
  <c r="N156" i="2"/>
  <c r="O156" i="2" s="1"/>
  <c r="N319" i="4" l="1"/>
  <c r="E321" i="4"/>
  <c r="D322" i="4"/>
  <c r="G321" i="4"/>
  <c r="H321" i="4" s="1"/>
  <c r="J320" i="4"/>
  <c r="P158" i="2"/>
  <c r="N157" i="2"/>
  <c r="O157" i="2" s="1"/>
  <c r="N320" i="4" l="1"/>
  <c r="M320" i="4"/>
  <c r="D323" i="4"/>
  <c r="G322" i="4"/>
  <c r="H322" i="4" s="1"/>
  <c r="E322" i="4"/>
  <c r="J321" i="4"/>
  <c r="P159" i="2"/>
  <c r="N158" i="2"/>
  <c r="O158" i="2" s="1"/>
  <c r="J322" i="4" l="1"/>
  <c r="N322" i="4" s="1"/>
  <c r="M321" i="4"/>
  <c r="N321" i="4"/>
  <c r="G323" i="4"/>
  <c r="H323" i="4" s="1"/>
  <c r="E323" i="4"/>
  <c r="D324" i="4"/>
  <c r="P160" i="2"/>
  <c r="N159" i="2"/>
  <c r="O159" i="2" s="1"/>
  <c r="M322" i="4" l="1"/>
  <c r="J323" i="4"/>
  <c r="N323" i="4" s="1"/>
  <c r="D325" i="4"/>
  <c r="G324" i="4"/>
  <c r="H324" i="4" s="1"/>
  <c r="E324" i="4"/>
  <c r="P161" i="2"/>
  <c r="N160" i="2"/>
  <c r="O160" i="2" s="1"/>
  <c r="M323" i="4" l="1"/>
  <c r="J324" i="4"/>
  <c r="N324" i="4" s="1"/>
  <c r="G325" i="4"/>
  <c r="H325" i="4" s="1"/>
  <c r="E325" i="4"/>
  <c r="D326" i="4"/>
  <c r="P162" i="2"/>
  <c r="N161" i="2"/>
  <c r="O161" i="2" s="1"/>
  <c r="M324" i="4" l="1"/>
  <c r="J325" i="4"/>
  <c r="M325" i="4" s="1"/>
  <c r="D327" i="4"/>
  <c r="E326" i="4"/>
  <c r="G326" i="4"/>
  <c r="H326" i="4" s="1"/>
  <c r="P163" i="2"/>
  <c r="N162" i="2"/>
  <c r="O162" i="2" s="1"/>
  <c r="N325" i="4" l="1"/>
  <c r="E327" i="4"/>
  <c r="G327" i="4"/>
  <c r="H327" i="4" s="1"/>
  <c r="D328" i="4"/>
  <c r="J326" i="4"/>
  <c r="P164" i="2"/>
  <c r="N163" i="2"/>
  <c r="O163" i="2" s="1"/>
  <c r="J327" i="4" l="1"/>
  <c r="M327" i="4" s="1"/>
  <c r="N326" i="4"/>
  <c r="M326" i="4"/>
  <c r="G328" i="4"/>
  <c r="H328" i="4" s="1"/>
  <c r="E328" i="4"/>
  <c r="D329" i="4"/>
  <c r="P165" i="2"/>
  <c r="N164" i="2"/>
  <c r="O164" i="2" s="1"/>
  <c r="N327" i="4" l="1"/>
  <c r="J328" i="4"/>
  <c r="N328" i="4" s="1"/>
  <c r="G329" i="4"/>
  <c r="H329" i="4" s="1"/>
  <c r="E329" i="4"/>
  <c r="D330" i="4"/>
  <c r="P166" i="2"/>
  <c r="N165" i="2"/>
  <c r="O165" i="2" s="1"/>
  <c r="M328" i="4" l="1"/>
  <c r="E330" i="4"/>
  <c r="D331" i="4"/>
  <c r="G330" i="4"/>
  <c r="H330" i="4" s="1"/>
  <c r="J329" i="4"/>
  <c r="P167" i="2"/>
  <c r="N166" i="2"/>
  <c r="O166" i="2" s="1"/>
  <c r="M329" i="4" l="1"/>
  <c r="N329" i="4"/>
  <c r="D332" i="4"/>
  <c r="E331" i="4"/>
  <c r="G331" i="4"/>
  <c r="H331" i="4" s="1"/>
  <c r="J330" i="4"/>
  <c r="P168" i="2"/>
  <c r="N167" i="2"/>
  <c r="O167" i="2" s="1"/>
  <c r="N330" i="4" l="1"/>
  <c r="M330" i="4"/>
  <c r="J331" i="4"/>
  <c r="G332" i="4"/>
  <c r="H332" i="4" s="1"/>
  <c r="D333" i="4"/>
  <c r="E332" i="4"/>
  <c r="P169" i="2"/>
  <c r="N168" i="2"/>
  <c r="O168" i="2" s="1"/>
  <c r="J332" i="4" l="1"/>
  <c r="N332" i="4" s="1"/>
  <c r="D334" i="4"/>
  <c r="G333" i="4"/>
  <c r="H333" i="4" s="1"/>
  <c r="E333" i="4"/>
  <c r="N331" i="4"/>
  <c r="M331" i="4"/>
  <c r="P170" i="2"/>
  <c r="N169" i="2"/>
  <c r="O169" i="2" s="1"/>
  <c r="M332" i="4" l="1"/>
  <c r="J333" i="4"/>
  <c r="M333" i="4" s="1"/>
  <c r="E334" i="4"/>
  <c r="D335" i="4"/>
  <c r="G334" i="4"/>
  <c r="H334" i="4" s="1"/>
  <c r="P171" i="2"/>
  <c r="N170" i="2"/>
  <c r="O170" i="2" s="1"/>
  <c r="N333" i="4" l="1"/>
  <c r="G335" i="4"/>
  <c r="H335" i="4" s="1"/>
  <c r="D336" i="4"/>
  <c r="E335" i="4"/>
  <c r="J334" i="4"/>
  <c r="P172" i="2"/>
  <c r="N171" i="2"/>
  <c r="O171" i="2" s="1"/>
  <c r="M334" i="4" l="1"/>
  <c r="N334" i="4"/>
  <c r="J335" i="4"/>
  <c r="E336" i="4"/>
  <c r="G336" i="4"/>
  <c r="H336" i="4" s="1"/>
  <c r="D337" i="4"/>
  <c r="P173" i="2"/>
  <c r="N172" i="2"/>
  <c r="O172" i="2" s="1"/>
  <c r="D338" i="4" l="1"/>
  <c r="E337" i="4"/>
  <c r="G337" i="4"/>
  <c r="H337" i="4" s="1"/>
  <c r="J336" i="4"/>
  <c r="N335" i="4"/>
  <c r="M335" i="4"/>
  <c r="P174" i="2"/>
  <c r="N173" i="2"/>
  <c r="O173" i="2" s="1"/>
  <c r="G338" i="4" l="1"/>
  <c r="H338" i="4" s="1"/>
  <c r="D339" i="4"/>
  <c r="E338" i="4"/>
  <c r="M336" i="4"/>
  <c r="N336" i="4"/>
  <c r="J337" i="4"/>
  <c r="P175" i="2"/>
  <c r="N174" i="2"/>
  <c r="O174" i="2" s="1"/>
  <c r="N337" i="4" l="1"/>
  <c r="M337" i="4"/>
  <c r="J338" i="4"/>
  <c r="D340" i="4"/>
  <c r="E339" i="4"/>
  <c r="G339" i="4"/>
  <c r="H339" i="4" s="1"/>
  <c r="P176" i="2"/>
  <c r="N175" i="2"/>
  <c r="O175" i="2" s="1"/>
  <c r="J339" i="4" l="1"/>
  <c r="D341" i="4"/>
  <c r="G340" i="4"/>
  <c r="H340" i="4" s="1"/>
  <c r="E340" i="4"/>
  <c r="N338" i="4"/>
  <c r="M338" i="4"/>
  <c r="P177" i="2"/>
  <c r="N176" i="2"/>
  <c r="O176" i="2" s="1"/>
  <c r="J340" i="4" l="1"/>
  <c r="N340" i="4" s="1"/>
  <c r="N339" i="4"/>
  <c r="M339" i="4"/>
  <c r="D342" i="4"/>
  <c r="G341" i="4"/>
  <c r="H341" i="4" s="1"/>
  <c r="E341" i="4"/>
  <c r="P178" i="2"/>
  <c r="N177" i="2"/>
  <c r="O177" i="2" s="1"/>
  <c r="M340" i="4" l="1"/>
  <c r="G342" i="4"/>
  <c r="H342" i="4" s="1"/>
  <c r="D343" i="4"/>
  <c r="E342" i="4"/>
  <c r="J341" i="4"/>
  <c r="P179" i="2"/>
  <c r="N178" i="2"/>
  <c r="O178" i="2" s="1"/>
  <c r="N341" i="4" l="1"/>
  <c r="M341" i="4"/>
  <c r="J342" i="4"/>
  <c r="D344" i="4"/>
  <c r="G343" i="4"/>
  <c r="H343" i="4" s="1"/>
  <c r="E343" i="4"/>
  <c r="P180" i="2"/>
  <c r="N179" i="2"/>
  <c r="O179" i="2" s="1"/>
  <c r="J343" i="4" l="1"/>
  <c r="E344" i="4"/>
  <c r="D345" i="4"/>
  <c r="G344" i="4"/>
  <c r="H344" i="4" s="1"/>
  <c r="M342" i="4"/>
  <c r="N342" i="4"/>
  <c r="P181" i="2"/>
  <c r="N180" i="2"/>
  <c r="O180" i="2" s="1"/>
  <c r="D346" i="4" l="1"/>
  <c r="E345" i="4"/>
  <c r="G345" i="4"/>
  <c r="H345" i="4" s="1"/>
  <c r="J344" i="4"/>
  <c r="M343" i="4"/>
  <c r="N343" i="4"/>
  <c r="P182" i="2"/>
  <c r="N181" i="2"/>
  <c r="O181" i="2" s="1"/>
  <c r="M344" i="4" l="1"/>
  <c r="N344" i="4"/>
  <c r="J345" i="4"/>
  <c r="D347" i="4"/>
  <c r="G346" i="4"/>
  <c r="H346" i="4" s="1"/>
  <c r="E346" i="4"/>
  <c r="P183" i="2"/>
  <c r="N182" i="2"/>
  <c r="O182" i="2" s="1"/>
  <c r="J346" i="4" l="1"/>
  <c r="M346" i="4" s="1"/>
  <c r="D348" i="4"/>
  <c r="E347" i="4"/>
  <c r="G347" i="4"/>
  <c r="H347" i="4" s="1"/>
  <c r="M345" i="4"/>
  <c r="N345" i="4"/>
  <c r="P184" i="2"/>
  <c r="N183" i="2"/>
  <c r="O183" i="2" s="1"/>
  <c r="N346" i="4" l="1"/>
  <c r="J347" i="4"/>
  <c r="D349" i="4"/>
  <c r="E348" i="4"/>
  <c r="G348" i="4"/>
  <c r="H348" i="4" s="1"/>
  <c r="P185" i="2"/>
  <c r="N184" i="2"/>
  <c r="O184" i="2" s="1"/>
  <c r="J348" i="4" l="1"/>
  <c r="E349" i="4"/>
  <c r="D350" i="4"/>
  <c r="G349" i="4"/>
  <c r="H349" i="4" s="1"/>
  <c r="N347" i="4"/>
  <c r="M347" i="4"/>
  <c r="P186" i="2"/>
  <c r="N185" i="2"/>
  <c r="O185" i="2" s="1"/>
  <c r="D351" i="4" l="1"/>
  <c r="E350" i="4"/>
  <c r="G350" i="4"/>
  <c r="H350" i="4" s="1"/>
  <c r="J349" i="4"/>
  <c r="M348" i="4"/>
  <c r="N348" i="4"/>
  <c r="P187" i="2"/>
  <c r="N186" i="2"/>
  <c r="O186" i="2" s="1"/>
  <c r="N349" i="4" l="1"/>
  <c r="M349" i="4"/>
  <c r="J350" i="4"/>
  <c r="E351" i="4"/>
  <c r="G351" i="4"/>
  <c r="H351" i="4" s="1"/>
  <c r="D352" i="4"/>
  <c r="P188" i="2"/>
  <c r="N187" i="2"/>
  <c r="O187" i="2" s="1"/>
  <c r="D353" i="4" l="1"/>
  <c r="E352" i="4"/>
  <c r="G352" i="4"/>
  <c r="H352" i="4" s="1"/>
  <c r="J351" i="4"/>
  <c r="M350" i="4"/>
  <c r="N350" i="4"/>
  <c r="P189" i="2"/>
  <c r="N188" i="2"/>
  <c r="O188" i="2" s="1"/>
  <c r="M351" i="4" l="1"/>
  <c r="N351" i="4"/>
  <c r="J352" i="4"/>
  <c r="E353" i="4"/>
  <c r="D354" i="4"/>
  <c r="G353" i="4"/>
  <c r="H353" i="4" s="1"/>
  <c r="P190" i="2"/>
  <c r="N189" i="2"/>
  <c r="O189" i="2" s="1"/>
  <c r="E354" i="4" l="1"/>
  <c r="D355" i="4"/>
  <c r="G354" i="4"/>
  <c r="H354" i="4" s="1"/>
  <c r="J353" i="4"/>
  <c r="M352" i="4"/>
  <c r="N352" i="4"/>
  <c r="P191" i="2"/>
  <c r="N190" i="2"/>
  <c r="O190" i="2" s="1"/>
  <c r="N353" i="4" l="1"/>
  <c r="M353" i="4"/>
  <c r="D356" i="4"/>
  <c r="G355" i="4"/>
  <c r="H355" i="4" s="1"/>
  <c r="E355" i="4"/>
  <c r="J354" i="4"/>
  <c r="P192" i="2"/>
  <c r="N191" i="2"/>
  <c r="O191" i="2" s="1"/>
  <c r="J355" i="4" l="1"/>
  <c r="N355" i="4" s="1"/>
  <c r="M354" i="4"/>
  <c r="N354" i="4"/>
  <c r="E356" i="4"/>
  <c r="D357" i="4"/>
  <c r="G356" i="4"/>
  <c r="H356" i="4" s="1"/>
  <c r="P193" i="2"/>
  <c r="N192" i="2"/>
  <c r="O192" i="2" s="1"/>
  <c r="J356" i="4" l="1"/>
  <c r="N356" i="4" s="1"/>
  <c r="M355" i="4"/>
  <c r="D358" i="4"/>
  <c r="E357" i="4"/>
  <c r="G357" i="4"/>
  <c r="H357" i="4" s="1"/>
  <c r="P194" i="2"/>
  <c r="N193" i="2"/>
  <c r="O193" i="2" s="1"/>
  <c r="M356" i="4" l="1"/>
  <c r="J357" i="4"/>
  <c r="G358" i="4"/>
  <c r="H358" i="4" s="1"/>
  <c r="E358" i="4"/>
  <c r="D359" i="4"/>
  <c r="P195" i="2"/>
  <c r="N194" i="2"/>
  <c r="O194" i="2" s="1"/>
  <c r="J358" i="4" l="1"/>
  <c r="N358" i="4" s="1"/>
  <c r="D360" i="4"/>
  <c r="G359" i="4"/>
  <c r="H359" i="4" s="1"/>
  <c r="E359" i="4"/>
  <c r="M357" i="4"/>
  <c r="N357" i="4"/>
  <c r="P196" i="2"/>
  <c r="N195" i="2"/>
  <c r="O195" i="2" s="1"/>
  <c r="M358" i="4" l="1"/>
  <c r="J359" i="4"/>
  <c r="M359" i="4" s="1"/>
  <c r="E360" i="4"/>
  <c r="G360" i="4"/>
  <c r="H360" i="4" s="1"/>
  <c r="D361" i="4"/>
  <c r="P197" i="2"/>
  <c r="N196" i="2"/>
  <c r="O196" i="2" s="1"/>
  <c r="N359" i="4" l="1"/>
  <c r="E361" i="4"/>
  <c r="D362" i="4"/>
  <c r="G361" i="4"/>
  <c r="H361" i="4" s="1"/>
  <c r="J360" i="4"/>
  <c r="P198" i="2"/>
  <c r="N197" i="2"/>
  <c r="O197" i="2" s="1"/>
  <c r="M360" i="4" l="1"/>
  <c r="N360" i="4"/>
  <c r="D363" i="4"/>
  <c r="G362" i="4"/>
  <c r="H362" i="4" s="1"/>
  <c r="E362" i="4"/>
  <c r="J361" i="4"/>
  <c r="P199" i="2"/>
  <c r="N198" i="2"/>
  <c r="O198" i="2" s="1"/>
  <c r="J362" i="4" l="1"/>
  <c r="N362" i="4" s="1"/>
  <c r="M361" i="4"/>
  <c r="N361" i="4"/>
  <c r="E363" i="4"/>
  <c r="D364" i="4"/>
  <c r="G363" i="4"/>
  <c r="H363" i="4" s="1"/>
  <c r="P200" i="2"/>
  <c r="N199" i="2"/>
  <c r="O199" i="2" s="1"/>
  <c r="J363" i="4" l="1"/>
  <c r="M363" i="4" s="1"/>
  <c r="M362" i="4"/>
  <c r="G364" i="4"/>
  <c r="H364" i="4" s="1"/>
  <c r="D365" i="4"/>
  <c r="E364" i="4"/>
  <c r="P201" i="2"/>
  <c r="N200" i="2"/>
  <c r="O200" i="2" s="1"/>
  <c r="J364" i="4" l="1"/>
  <c r="N363" i="4"/>
  <c r="M364" i="4"/>
  <c r="N364" i="4"/>
  <c r="G365" i="4"/>
  <c r="H365" i="4" s="1"/>
  <c r="E365" i="4"/>
  <c r="P202" i="2"/>
  <c r="N201" i="2"/>
  <c r="O201" i="2" s="1"/>
  <c r="J365" i="4" l="1"/>
  <c r="N365" i="4" s="1"/>
  <c r="N4" i="4" s="1"/>
  <c r="P203" i="2"/>
  <c r="N202" i="2"/>
  <c r="O202" i="2" s="1"/>
  <c r="M365" i="4" l="1"/>
  <c r="M4" i="4" s="1"/>
  <c r="M7" i="4" s="1"/>
  <c r="M5" i="1" s="1"/>
  <c r="N6" i="4"/>
  <c r="L6" i="1" s="1"/>
  <c r="N7" i="4"/>
  <c r="M6" i="1" s="1"/>
  <c r="P204" i="2"/>
  <c r="N203" i="2"/>
  <c r="O203" i="2" s="1"/>
  <c r="M6" i="4" l="1"/>
  <c r="L5" i="1" s="1"/>
  <c r="P205" i="2"/>
  <c r="N204" i="2"/>
  <c r="O204" i="2" s="1"/>
  <c r="P206" i="2" l="1"/>
  <c r="N205" i="2"/>
  <c r="O205" i="2" s="1"/>
  <c r="P207" i="2" l="1"/>
  <c r="N206" i="2"/>
  <c r="O206" i="2" s="1"/>
  <c r="P208" i="2" l="1"/>
  <c r="N207" i="2"/>
  <c r="O207" i="2" s="1"/>
  <c r="P209" i="2" l="1"/>
  <c r="N208" i="2"/>
  <c r="O208" i="2" s="1"/>
  <c r="P210" i="2" l="1"/>
  <c r="N209" i="2"/>
  <c r="O209" i="2" s="1"/>
  <c r="P211" i="2" l="1"/>
  <c r="N210" i="2"/>
  <c r="O210" i="2" s="1"/>
  <c r="P212" i="2" l="1"/>
  <c r="N211" i="2"/>
  <c r="O211" i="2" s="1"/>
  <c r="P213" i="2" l="1"/>
  <c r="N212" i="2"/>
  <c r="O212" i="2" s="1"/>
  <c r="P214" i="2" l="1"/>
  <c r="N213" i="2"/>
  <c r="O213" i="2" s="1"/>
  <c r="P215" i="2" l="1"/>
  <c r="N214" i="2"/>
  <c r="O214" i="2" s="1"/>
  <c r="P216" i="2" l="1"/>
  <c r="N215" i="2"/>
  <c r="O215" i="2" s="1"/>
  <c r="P217" i="2" l="1"/>
  <c r="N216" i="2"/>
  <c r="O216" i="2" s="1"/>
  <c r="P218" i="2" l="1"/>
  <c r="N217" i="2"/>
  <c r="O217" i="2" s="1"/>
  <c r="P219" i="2" l="1"/>
  <c r="N218" i="2"/>
  <c r="O218" i="2" s="1"/>
  <c r="P220" i="2" l="1"/>
  <c r="N219" i="2"/>
  <c r="O219" i="2" s="1"/>
  <c r="P221" i="2" l="1"/>
  <c r="N220" i="2"/>
  <c r="O220" i="2" s="1"/>
  <c r="P222" i="2" l="1"/>
  <c r="N221" i="2"/>
  <c r="O221" i="2" s="1"/>
  <c r="P223" i="2" l="1"/>
  <c r="N222" i="2"/>
  <c r="O222" i="2" s="1"/>
  <c r="P224" i="2" l="1"/>
  <c r="N223" i="2"/>
  <c r="O223" i="2" s="1"/>
  <c r="P225" i="2" l="1"/>
  <c r="N224" i="2"/>
  <c r="O224" i="2" s="1"/>
  <c r="P226" i="2" l="1"/>
  <c r="N225" i="2"/>
  <c r="O225" i="2" s="1"/>
  <c r="P227" i="2" l="1"/>
  <c r="N226" i="2"/>
  <c r="O226" i="2" s="1"/>
  <c r="P228" i="2" l="1"/>
  <c r="N227" i="2"/>
  <c r="O227" i="2" s="1"/>
  <c r="P229" i="2" l="1"/>
  <c r="N228" i="2"/>
  <c r="O228" i="2" s="1"/>
  <c r="P230" i="2" l="1"/>
  <c r="N229" i="2"/>
  <c r="O229" i="2" s="1"/>
  <c r="P231" i="2" l="1"/>
  <c r="N230" i="2"/>
  <c r="O230" i="2" s="1"/>
  <c r="P232" i="2" l="1"/>
  <c r="N231" i="2"/>
  <c r="O231" i="2" s="1"/>
  <c r="P233" i="2" l="1"/>
  <c r="N232" i="2"/>
  <c r="O232" i="2" s="1"/>
  <c r="P234" i="2" l="1"/>
  <c r="N233" i="2"/>
  <c r="O233" i="2" s="1"/>
  <c r="P235" i="2" l="1"/>
  <c r="N234" i="2"/>
  <c r="O234" i="2" s="1"/>
  <c r="P236" i="2" l="1"/>
  <c r="N235" i="2"/>
  <c r="O235" i="2" s="1"/>
  <c r="P237" i="2" l="1"/>
  <c r="N236" i="2"/>
  <c r="O236" i="2" s="1"/>
  <c r="P238" i="2" l="1"/>
  <c r="N237" i="2"/>
  <c r="O237" i="2" s="1"/>
  <c r="P239" i="2" l="1"/>
  <c r="N238" i="2"/>
  <c r="O238" i="2" s="1"/>
  <c r="P240" i="2" l="1"/>
  <c r="N239" i="2"/>
  <c r="O239" i="2" s="1"/>
  <c r="P241" i="2" l="1"/>
  <c r="N240" i="2"/>
  <c r="O240" i="2" s="1"/>
  <c r="P242" i="2" l="1"/>
  <c r="N241" i="2"/>
  <c r="O241" i="2" s="1"/>
  <c r="P243" i="2" l="1"/>
  <c r="N242" i="2"/>
  <c r="O242" i="2" s="1"/>
  <c r="P244" i="2" l="1"/>
  <c r="N243" i="2"/>
  <c r="O243" i="2" s="1"/>
  <c r="P245" i="2" l="1"/>
  <c r="N244" i="2"/>
  <c r="O244" i="2" s="1"/>
  <c r="P246" i="2" l="1"/>
  <c r="N245" i="2"/>
  <c r="O245" i="2" s="1"/>
  <c r="P247" i="2" l="1"/>
  <c r="N246" i="2"/>
  <c r="O246" i="2" s="1"/>
  <c r="P248" i="2" l="1"/>
  <c r="N247" i="2"/>
  <c r="O247" i="2" s="1"/>
  <c r="P249" i="2" l="1"/>
  <c r="N248" i="2"/>
  <c r="O248" i="2" s="1"/>
  <c r="P250" i="2" l="1"/>
  <c r="N249" i="2"/>
  <c r="O249" i="2" s="1"/>
  <c r="P251" i="2" l="1"/>
  <c r="N250" i="2"/>
  <c r="O250" i="2" s="1"/>
  <c r="P252" i="2" l="1"/>
  <c r="N251" i="2"/>
  <c r="O251" i="2" s="1"/>
  <c r="P253" i="2" l="1"/>
  <c r="N252" i="2"/>
  <c r="O252" i="2" s="1"/>
  <c r="P254" i="2" l="1"/>
  <c r="N253" i="2"/>
  <c r="O253" i="2" s="1"/>
  <c r="P255" i="2" l="1"/>
  <c r="N254" i="2"/>
  <c r="O254" i="2" s="1"/>
  <c r="P256" i="2" l="1"/>
  <c r="N255" i="2"/>
  <c r="O255" i="2" s="1"/>
  <c r="P257" i="2" l="1"/>
  <c r="N256" i="2"/>
  <c r="O256" i="2" s="1"/>
  <c r="P258" i="2" l="1"/>
  <c r="N257" i="2"/>
  <c r="O257" i="2" s="1"/>
  <c r="P259" i="2" l="1"/>
  <c r="N258" i="2"/>
  <c r="O258" i="2" s="1"/>
  <c r="P260" i="2" l="1"/>
  <c r="N259" i="2"/>
  <c r="O259" i="2" s="1"/>
  <c r="P261" i="2" l="1"/>
  <c r="N260" i="2"/>
  <c r="O260" i="2" s="1"/>
  <c r="P262" i="2" l="1"/>
  <c r="N261" i="2"/>
  <c r="O261" i="2" s="1"/>
  <c r="P263" i="2" l="1"/>
  <c r="N262" i="2"/>
  <c r="O262" i="2" s="1"/>
  <c r="P264" i="2" l="1"/>
  <c r="N263" i="2"/>
  <c r="O263" i="2" s="1"/>
  <c r="P265" i="2" l="1"/>
  <c r="N264" i="2"/>
  <c r="O264" i="2" s="1"/>
  <c r="P266" i="2" l="1"/>
  <c r="N265" i="2"/>
  <c r="O265" i="2" s="1"/>
  <c r="P267" i="2" l="1"/>
  <c r="N266" i="2"/>
  <c r="O266" i="2" s="1"/>
  <c r="P268" i="2" l="1"/>
  <c r="N267" i="2"/>
  <c r="O267" i="2" s="1"/>
  <c r="P269" i="2" l="1"/>
  <c r="N268" i="2"/>
  <c r="O268" i="2" s="1"/>
  <c r="P270" i="2" l="1"/>
  <c r="N269" i="2"/>
  <c r="O269" i="2" s="1"/>
  <c r="P271" i="2" l="1"/>
  <c r="N270" i="2"/>
  <c r="O270" i="2" s="1"/>
  <c r="P272" i="2" l="1"/>
  <c r="N271" i="2"/>
  <c r="O271" i="2" s="1"/>
  <c r="P273" i="2" l="1"/>
  <c r="N272" i="2"/>
  <c r="O272" i="2" s="1"/>
  <c r="P274" i="2" l="1"/>
  <c r="N273" i="2"/>
  <c r="O273" i="2" s="1"/>
  <c r="P275" i="2" l="1"/>
  <c r="N274" i="2"/>
  <c r="O274" i="2" s="1"/>
  <c r="P276" i="2" l="1"/>
  <c r="N275" i="2"/>
  <c r="O275" i="2" s="1"/>
  <c r="P277" i="2" l="1"/>
  <c r="N276" i="2"/>
  <c r="O276" i="2" s="1"/>
  <c r="P278" i="2" l="1"/>
  <c r="N277" i="2"/>
  <c r="O277" i="2" s="1"/>
  <c r="P279" i="2" l="1"/>
  <c r="N278" i="2"/>
  <c r="O278" i="2" s="1"/>
  <c r="P280" i="2" l="1"/>
  <c r="N279" i="2"/>
  <c r="O279" i="2" s="1"/>
  <c r="P281" i="2" l="1"/>
  <c r="N280" i="2"/>
  <c r="O280" i="2" s="1"/>
  <c r="P282" i="2" l="1"/>
  <c r="N281" i="2"/>
  <c r="O281" i="2" s="1"/>
  <c r="P283" i="2" l="1"/>
  <c r="N282" i="2"/>
  <c r="O282" i="2" s="1"/>
  <c r="P284" i="2" l="1"/>
  <c r="N283" i="2"/>
  <c r="O283" i="2" s="1"/>
  <c r="P285" i="2" l="1"/>
  <c r="N284" i="2"/>
  <c r="O284" i="2" s="1"/>
  <c r="P286" i="2" l="1"/>
  <c r="N285" i="2"/>
  <c r="O285" i="2" s="1"/>
  <c r="P287" i="2" l="1"/>
  <c r="N286" i="2"/>
  <c r="O286" i="2" s="1"/>
  <c r="P288" i="2" l="1"/>
  <c r="N287" i="2"/>
  <c r="O287" i="2" s="1"/>
  <c r="P289" i="2" l="1"/>
  <c r="N288" i="2"/>
  <c r="O288" i="2" s="1"/>
  <c r="P290" i="2" l="1"/>
  <c r="N289" i="2"/>
  <c r="O289" i="2" s="1"/>
  <c r="P291" i="2" l="1"/>
  <c r="N290" i="2"/>
  <c r="O290" i="2" s="1"/>
  <c r="P292" i="2" l="1"/>
  <c r="N291" i="2"/>
  <c r="O291" i="2" s="1"/>
  <c r="P293" i="2" l="1"/>
  <c r="N292" i="2"/>
  <c r="O292" i="2" s="1"/>
  <c r="P294" i="2" l="1"/>
  <c r="N293" i="2"/>
  <c r="O293" i="2" s="1"/>
  <c r="P295" i="2" l="1"/>
  <c r="N294" i="2"/>
  <c r="O294" i="2" s="1"/>
  <c r="P296" i="2" l="1"/>
  <c r="N295" i="2"/>
  <c r="O295" i="2" s="1"/>
  <c r="P297" i="2" l="1"/>
  <c r="N296" i="2"/>
  <c r="O296" i="2" s="1"/>
  <c r="P298" i="2" l="1"/>
  <c r="N297" i="2"/>
  <c r="O297" i="2" s="1"/>
  <c r="P299" i="2" l="1"/>
  <c r="N298" i="2"/>
  <c r="O298" i="2" s="1"/>
  <c r="P300" i="2" l="1"/>
  <c r="N299" i="2"/>
  <c r="O299" i="2" s="1"/>
  <c r="P301" i="2" l="1"/>
  <c r="N300" i="2"/>
  <c r="O300" i="2" s="1"/>
  <c r="P302" i="2" l="1"/>
  <c r="N301" i="2"/>
  <c r="O301" i="2" s="1"/>
  <c r="P303" i="2" l="1"/>
  <c r="N302" i="2"/>
  <c r="O302" i="2" s="1"/>
  <c r="P304" i="2" l="1"/>
  <c r="N303" i="2"/>
  <c r="O303" i="2" s="1"/>
  <c r="P305" i="2" l="1"/>
  <c r="N304" i="2"/>
  <c r="O304" i="2" s="1"/>
  <c r="P306" i="2" l="1"/>
  <c r="N305" i="2"/>
  <c r="O305" i="2" s="1"/>
  <c r="P307" i="2" l="1"/>
  <c r="N306" i="2"/>
  <c r="O306" i="2" s="1"/>
  <c r="P308" i="2" l="1"/>
  <c r="N307" i="2"/>
  <c r="O307" i="2" s="1"/>
  <c r="P309" i="2" l="1"/>
  <c r="N308" i="2"/>
  <c r="O308" i="2" s="1"/>
  <c r="P310" i="2" l="1"/>
  <c r="N309" i="2"/>
  <c r="O309" i="2" s="1"/>
  <c r="P311" i="2" l="1"/>
  <c r="N310" i="2"/>
  <c r="O310" i="2" s="1"/>
  <c r="P312" i="2" l="1"/>
  <c r="N311" i="2"/>
  <c r="O311" i="2" s="1"/>
  <c r="P313" i="2" l="1"/>
  <c r="N312" i="2"/>
  <c r="O312" i="2" s="1"/>
  <c r="P314" i="2" l="1"/>
  <c r="N313" i="2"/>
  <c r="O313" i="2" s="1"/>
  <c r="P315" i="2" l="1"/>
  <c r="N314" i="2"/>
  <c r="O314" i="2" s="1"/>
  <c r="P316" i="2" l="1"/>
  <c r="N315" i="2"/>
  <c r="O315" i="2" s="1"/>
  <c r="P317" i="2" l="1"/>
  <c r="N316" i="2"/>
  <c r="O316" i="2" s="1"/>
  <c r="P318" i="2" l="1"/>
  <c r="N317" i="2"/>
  <c r="O317" i="2" s="1"/>
  <c r="P319" i="2" l="1"/>
  <c r="N318" i="2"/>
  <c r="O318" i="2" s="1"/>
  <c r="P320" i="2" l="1"/>
  <c r="N319" i="2"/>
  <c r="O319" i="2" s="1"/>
  <c r="P321" i="2" l="1"/>
  <c r="N320" i="2"/>
  <c r="O320" i="2" s="1"/>
  <c r="P322" i="2" l="1"/>
  <c r="N321" i="2"/>
  <c r="O321" i="2" s="1"/>
  <c r="P323" i="2" l="1"/>
  <c r="N322" i="2"/>
  <c r="O322" i="2" s="1"/>
  <c r="P324" i="2" l="1"/>
  <c r="N323" i="2"/>
  <c r="O323" i="2" s="1"/>
  <c r="P325" i="2" l="1"/>
  <c r="N324" i="2"/>
  <c r="O324" i="2" s="1"/>
  <c r="P326" i="2" l="1"/>
  <c r="N325" i="2"/>
  <c r="O325" i="2" s="1"/>
  <c r="P327" i="2" l="1"/>
  <c r="N326" i="2"/>
  <c r="O326" i="2" s="1"/>
  <c r="P328" i="2" l="1"/>
  <c r="N327" i="2"/>
  <c r="O327" i="2" s="1"/>
  <c r="P329" i="2" l="1"/>
  <c r="N328" i="2"/>
  <c r="O328" i="2" s="1"/>
  <c r="P330" i="2" l="1"/>
  <c r="N329" i="2"/>
  <c r="O329" i="2" s="1"/>
  <c r="P331" i="2" l="1"/>
  <c r="N330" i="2"/>
  <c r="O330" i="2" s="1"/>
  <c r="P332" i="2" l="1"/>
  <c r="N331" i="2"/>
  <c r="O331" i="2" s="1"/>
  <c r="P333" i="2" l="1"/>
  <c r="N332" i="2"/>
  <c r="O332" i="2" s="1"/>
  <c r="P334" i="2" l="1"/>
  <c r="N333" i="2"/>
  <c r="O333" i="2" s="1"/>
  <c r="P335" i="2" l="1"/>
  <c r="N334" i="2"/>
  <c r="O334" i="2" s="1"/>
  <c r="P336" i="2" l="1"/>
  <c r="N335" i="2"/>
  <c r="O335" i="2" s="1"/>
  <c r="P337" i="2" l="1"/>
  <c r="N336" i="2"/>
  <c r="O336" i="2" s="1"/>
  <c r="P338" i="2" l="1"/>
  <c r="N337" i="2"/>
  <c r="O337" i="2" s="1"/>
  <c r="P339" i="2" l="1"/>
  <c r="N338" i="2"/>
  <c r="O338" i="2" s="1"/>
  <c r="P340" i="2" l="1"/>
  <c r="N339" i="2"/>
  <c r="O339" i="2" s="1"/>
  <c r="P341" i="2" l="1"/>
  <c r="N340" i="2"/>
  <c r="O340" i="2" s="1"/>
  <c r="P342" i="2" l="1"/>
  <c r="N341" i="2"/>
  <c r="O341" i="2" s="1"/>
  <c r="P343" i="2" l="1"/>
  <c r="N342" i="2"/>
  <c r="O342" i="2" s="1"/>
  <c r="P344" i="2" l="1"/>
  <c r="N343" i="2"/>
  <c r="O343" i="2" s="1"/>
  <c r="P345" i="2" l="1"/>
  <c r="N344" i="2"/>
  <c r="O344" i="2" s="1"/>
  <c r="P346" i="2" l="1"/>
  <c r="N345" i="2"/>
  <c r="O345" i="2" s="1"/>
  <c r="P347" i="2" l="1"/>
  <c r="N346" i="2"/>
  <c r="O346" i="2" s="1"/>
  <c r="P348" i="2" l="1"/>
  <c r="N347" i="2"/>
  <c r="O347" i="2" s="1"/>
  <c r="P349" i="2" l="1"/>
  <c r="N348" i="2"/>
  <c r="O348" i="2" s="1"/>
  <c r="P350" i="2" l="1"/>
  <c r="N349" i="2"/>
  <c r="O349" i="2" s="1"/>
  <c r="P351" i="2" l="1"/>
  <c r="N350" i="2"/>
  <c r="O350" i="2" s="1"/>
  <c r="P352" i="2" l="1"/>
  <c r="N351" i="2"/>
  <c r="O351" i="2" s="1"/>
  <c r="P353" i="2" l="1"/>
  <c r="N352" i="2"/>
  <c r="O352" i="2" s="1"/>
  <c r="P354" i="2" l="1"/>
  <c r="N353" i="2"/>
  <c r="O353" i="2" s="1"/>
  <c r="P355" i="2" l="1"/>
  <c r="N354" i="2"/>
  <c r="O354" i="2" s="1"/>
  <c r="P356" i="2" l="1"/>
  <c r="N355" i="2"/>
  <c r="O355" i="2" s="1"/>
  <c r="P357" i="2" l="1"/>
  <c r="N356" i="2"/>
  <c r="O356" i="2" s="1"/>
  <c r="P358" i="2" l="1"/>
  <c r="N357" i="2"/>
  <c r="O357" i="2" s="1"/>
  <c r="P359" i="2" l="1"/>
  <c r="N358" i="2"/>
  <c r="O358" i="2" s="1"/>
  <c r="P360" i="2" l="1"/>
  <c r="N359" i="2"/>
  <c r="O359" i="2" s="1"/>
  <c r="P361" i="2" l="1"/>
  <c r="N360" i="2"/>
  <c r="O360" i="2" s="1"/>
  <c r="P362" i="2" l="1"/>
  <c r="N361" i="2"/>
  <c r="O361" i="2" s="1"/>
  <c r="P363" i="2" l="1"/>
  <c r="N362" i="2"/>
  <c r="O362" i="2" s="1"/>
  <c r="P364" i="2" l="1"/>
  <c r="N363" i="2"/>
  <c r="O363" i="2" s="1"/>
  <c r="P365" i="2" l="1"/>
  <c r="N364" i="2"/>
  <c r="O364" i="2" s="1"/>
  <c r="P366" i="2" l="1"/>
  <c r="N365" i="2"/>
  <c r="O365" i="2" s="1"/>
  <c r="P367" i="2" l="1"/>
  <c r="N366" i="2"/>
  <c r="O366" i="2" s="1"/>
  <c r="P368" i="2" l="1"/>
  <c r="N367" i="2"/>
  <c r="O367" i="2" s="1"/>
  <c r="P369" i="2" l="1"/>
  <c r="N368" i="2"/>
  <c r="O368" i="2" s="1"/>
  <c r="P370" i="2" l="1"/>
  <c r="N369" i="2"/>
  <c r="O369" i="2" s="1"/>
  <c r="P371" i="2" l="1"/>
  <c r="N370" i="2"/>
  <c r="O370" i="2" s="1"/>
  <c r="P372" i="2" l="1"/>
  <c r="N371" i="2"/>
  <c r="O371" i="2" s="1"/>
  <c r="P373" i="2" l="1"/>
  <c r="N372" i="2"/>
  <c r="O372" i="2" s="1"/>
  <c r="P374" i="2" l="1"/>
  <c r="N373" i="2"/>
  <c r="O373" i="2" s="1"/>
  <c r="P375" i="2" l="1"/>
  <c r="N374" i="2"/>
  <c r="O374" i="2" s="1"/>
  <c r="P376" i="2" l="1"/>
  <c r="N375" i="2"/>
  <c r="O375" i="2" s="1"/>
  <c r="P377" i="2" l="1"/>
  <c r="N376" i="2"/>
  <c r="O376" i="2" s="1"/>
  <c r="P378" i="2" l="1"/>
  <c r="N377" i="2"/>
  <c r="O377" i="2" s="1"/>
  <c r="P379" i="2" l="1"/>
  <c r="N378" i="2"/>
  <c r="O378" i="2" s="1"/>
  <c r="P380" i="2" l="1"/>
  <c r="N379" i="2"/>
  <c r="O379" i="2" s="1"/>
  <c r="P381" i="2" l="1"/>
  <c r="N380" i="2"/>
  <c r="O380" i="2" s="1"/>
  <c r="P382" i="2" l="1"/>
  <c r="N381" i="2"/>
  <c r="O381" i="2" s="1"/>
  <c r="P383" i="2" l="1"/>
  <c r="N382" i="2"/>
  <c r="O382" i="2" s="1"/>
  <c r="P384" i="2" l="1"/>
  <c r="N383" i="2"/>
  <c r="O383" i="2" s="1"/>
  <c r="P385" i="2" l="1"/>
  <c r="N384" i="2"/>
  <c r="O384" i="2" s="1"/>
  <c r="P386" i="2" l="1"/>
  <c r="N385" i="2"/>
  <c r="O385" i="2" s="1"/>
  <c r="P387" i="2" l="1"/>
  <c r="N386" i="2"/>
  <c r="O386" i="2" s="1"/>
  <c r="P388" i="2" l="1"/>
  <c r="N387" i="2"/>
  <c r="O387" i="2" s="1"/>
  <c r="P389" i="2" l="1"/>
  <c r="N388" i="2"/>
  <c r="O388" i="2" s="1"/>
  <c r="P390" i="2" l="1"/>
  <c r="N389" i="2"/>
  <c r="O389" i="2" s="1"/>
  <c r="P391" i="2" l="1"/>
  <c r="N390" i="2"/>
  <c r="O390" i="2" s="1"/>
  <c r="P392" i="2" l="1"/>
  <c r="N391" i="2"/>
  <c r="O391" i="2" s="1"/>
  <c r="P393" i="2" l="1"/>
  <c r="N392" i="2"/>
  <c r="O392" i="2" s="1"/>
  <c r="P394" i="2" l="1"/>
  <c r="N393" i="2"/>
  <c r="O393" i="2" s="1"/>
  <c r="P395" i="2" l="1"/>
  <c r="N394" i="2"/>
  <c r="O394" i="2" s="1"/>
  <c r="P396" i="2" l="1"/>
  <c r="N395" i="2"/>
  <c r="O395" i="2" s="1"/>
  <c r="P397" i="2" l="1"/>
  <c r="N396" i="2"/>
  <c r="O396" i="2" s="1"/>
  <c r="P398" i="2" l="1"/>
  <c r="N397" i="2"/>
  <c r="O397" i="2" s="1"/>
  <c r="P399" i="2" l="1"/>
  <c r="N398" i="2"/>
  <c r="O398" i="2" s="1"/>
  <c r="P400" i="2" l="1"/>
  <c r="N399" i="2"/>
  <c r="O399" i="2" s="1"/>
  <c r="P401" i="2" l="1"/>
  <c r="N400" i="2"/>
  <c r="O400" i="2" s="1"/>
  <c r="P402" i="2" l="1"/>
  <c r="N401" i="2"/>
  <c r="O401" i="2" s="1"/>
  <c r="P403" i="2" l="1"/>
  <c r="N402" i="2"/>
  <c r="O402" i="2" s="1"/>
  <c r="P404" i="2" l="1"/>
  <c r="N403" i="2"/>
  <c r="O403" i="2" s="1"/>
  <c r="P405" i="2" l="1"/>
  <c r="N404" i="2"/>
  <c r="O404" i="2" s="1"/>
  <c r="P406" i="2" l="1"/>
  <c r="N405" i="2"/>
  <c r="O405" i="2" s="1"/>
  <c r="P407" i="2" l="1"/>
  <c r="N406" i="2"/>
  <c r="O406" i="2" s="1"/>
  <c r="P408" i="2" l="1"/>
  <c r="N407" i="2"/>
  <c r="O407" i="2" s="1"/>
  <c r="P409" i="2" l="1"/>
  <c r="N408" i="2"/>
  <c r="O408" i="2" s="1"/>
  <c r="P410" i="2" l="1"/>
  <c r="N409" i="2"/>
  <c r="O409" i="2" s="1"/>
  <c r="P411" i="2" l="1"/>
  <c r="N410" i="2"/>
  <c r="O410" i="2" s="1"/>
  <c r="P412" i="2" l="1"/>
  <c r="N411" i="2"/>
  <c r="O411" i="2" s="1"/>
  <c r="P413" i="2" l="1"/>
  <c r="N412" i="2"/>
  <c r="O412" i="2" s="1"/>
  <c r="P414" i="2" l="1"/>
  <c r="N413" i="2"/>
  <c r="O413" i="2" s="1"/>
  <c r="P415" i="2" l="1"/>
  <c r="N414" i="2"/>
  <c r="O414" i="2" s="1"/>
  <c r="P416" i="2" l="1"/>
  <c r="N415" i="2"/>
  <c r="O415" i="2" s="1"/>
  <c r="P417" i="2" l="1"/>
  <c r="N416" i="2"/>
  <c r="O416" i="2" s="1"/>
  <c r="P418" i="2" l="1"/>
  <c r="N417" i="2"/>
  <c r="O417" i="2" s="1"/>
  <c r="P419" i="2" l="1"/>
  <c r="N418" i="2"/>
  <c r="O418" i="2" s="1"/>
  <c r="P420" i="2" l="1"/>
  <c r="N419" i="2"/>
  <c r="O419" i="2" s="1"/>
  <c r="P421" i="2" l="1"/>
  <c r="N420" i="2"/>
  <c r="O420" i="2" s="1"/>
  <c r="P422" i="2" l="1"/>
  <c r="N421" i="2"/>
  <c r="O421" i="2" s="1"/>
  <c r="P423" i="2" l="1"/>
  <c r="N422" i="2"/>
  <c r="O422" i="2" s="1"/>
  <c r="P424" i="2" l="1"/>
  <c r="N423" i="2"/>
  <c r="O423" i="2" s="1"/>
  <c r="P425" i="2" l="1"/>
  <c r="N424" i="2"/>
  <c r="O424" i="2" s="1"/>
  <c r="P426" i="2" l="1"/>
  <c r="N425" i="2"/>
  <c r="O425" i="2" s="1"/>
  <c r="P427" i="2" l="1"/>
  <c r="N426" i="2"/>
  <c r="O426" i="2" s="1"/>
  <c r="P428" i="2" l="1"/>
  <c r="N427" i="2"/>
  <c r="O427" i="2" s="1"/>
  <c r="P429" i="2" l="1"/>
  <c r="N428" i="2"/>
  <c r="O428" i="2" s="1"/>
  <c r="P430" i="2" l="1"/>
  <c r="N429" i="2"/>
  <c r="O429" i="2" s="1"/>
  <c r="P431" i="2" l="1"/>
  <c r="N430" i="2"/>
  <c r="O430" i="2" s="1"/>
  <c r="P432" i="2" l="1"/>
  <c r="N431" i="2"/>
  <c r="O431" i="2" s="1"/>
  <c r="P433" i="2" l="1"/>
  <c r="N432" i="2"/>
  <c r="O432" i="2" s="1"/>
  <c r="P434" i="2" l="1"/>
  <c r="N433" i="2"/>
  <c r="O433" i="2" s="1"/>
  <c r="P435" i="2" l="1"/>
  <c r="N434" i="2"/>
  <c r="O434" i="2" s="1"/>
  <c r="P436" i="2" l="1"/>
  <c r="N435" i="2"/>
  <c r="O435" i="2" s="1"/>
  <c r="P437" i="2" l="1"/>
  <c r="N436" i="2"/>
  <c r="O436" i="2" s="1"/>
  <c r="P438" i="2" l="1"/>
  <c r="N437" i="2"/>
  <c r="O437" i="2" s="1"/>
  <c r="P439" i="2" l="1"/>
  <c r="N438" i="2"/>
  <c r="O438" i="2" s="1"/>
  <c r="P440" i="2" l="1"/>
  <c r="N439" i="2"/>
  <c r="O439" i="2" s="1"/>
  <c r="P441" i="2" l="1"/>
  <c r="N440" i="2"/>
  <c r="O440" i="2" s="1"/>
  <c r="P442" i="2" l="1"/>
  <c r="N441" i="2"/>
  <c r="O441" i="2" s="1"/>
  <c r="P443" i="2" l="1"/>
  <c r="N442" i="2"/>
  <c r="O442" i="2" s="1"/>
  <c r="P444" i="2" l="1"/>
  <c r="N443" i="2"/>
  <c r="O443" i="2" s="1"/>
  <c r="P445" i="2" l="1"/>
  <c r="N444" i="2"/>
  <c r="O444" i="2" s="1"/>
  <c r="P446" i="2" l="1"/>
  <c r="N445" i="2"/>
  <c r="O445" i="2" s="1"/>
  <c r="P447" i="2" l="1"/>
  <c r="N446" i="2"/>
  <c r="O446" i="2" s="1"/>
  <c r="P448" i="2" l="1"/>
  <c r="N447" i="2"/>
  <c r="O447" i="2" s="1"/>
  <c r="P449" i="2" l="1"/>
  <c r="N448" i="2"/>
  <c r="O448" i="2" s="1"/>
  <c r="P450" i="2" l="1"/>
  <c r="N449" i="2"/>
  <c r="O449" i="2" s="1"/>
  <c r="P451" i="2" l="1"/>
  <c r="N450" i="2"/>
  <c r="O450" i="2" s="1"/>
  <c r="P452" i="2" l="1"/>
  <c r="N451" i="2"/>
  <c r="O451" i="2" s="1"/>
  <c r="P453" i="2" l="1"/>
  <c r="N452" i="2"/>
  <c r="O452" i="2" s="1"/>
  <c r="P454" i="2" l="1"/>
  <c r="N453" i="2"/>
  <c r="O453" i="2" s="1"/>
  <c r="P455" i="2" l="1"/>
  <c r="N454" i="2"/>
  <c r="O454" i="2" s="1"/>
  <c r="P456" i="2" l="1"/>
  <c r="N455" i="2"/>
  <c r="O455" i="2" s="1"/>
  <c r="P457" i="2" l="1"/>
  <c r="N456" i="2"/>
  <c r="O456" i="2" s="1"/>
  <c r="P458" i="2" l="1"/>
  <c r="N457" i="2"/>
  <c r="O457" i="2" s="1"/>
  <c r="P459" i="2" l="1"/>
  <c r="N458" i="2"/>
  <c r="O458" i="2" s="1"/>
  <c r="P460" i="2" l="1"/>
  <c r="N459" i="2"/>
  <c r="O459" i="2" s="1"/>
  <c r="P461" i="2" l="1"/>
  <c r="N460" i="2"/>
  <c r="O460" i="2" s="1"/>
  <c r="P462" i="2" l="1"/>
  <c r="N461" i="2"/>
  <c r="O461" i="2" s="1"/>
  <c r="P463" i="2" l="1"/>
  <c r="N462" i="2"/>
  <c r="O462" i="2" s="1"/>
  <c r="P464" i="2" l="1"/>
  <c r="N463" i="2"/>
  <c r="O463" i="2" s="1"/>
  <c r="P465" i="2" l="1"/>
  <c r="N464" i="2"/>
  <c r="O464" i="2" s="1"/>
  <c r="P466" i="2" l="1"/>
  <c r="N465" i="2"/>
  <c r="O465" i="2" s="1"/>
  <c r="P467" i="2" l="1"/>
  <c r="N466" i="2"/>
  <c r="O466" i="2" s="1"/>
  <c r="P468" i="2" l="1"/>
  <c r="N467" i="2"/>
  <c r="O467" i="2" s="1"/>
  <c r="P469" i="2" l="1"/>
  <c r="N468" i="2"/>
  <c r="O468" i="2" s="1"/>
  <c r="P470" i="2" l="1"/>
  <c r="N469" i="2"/>
  <c r="O469" i="2" s="1"/>
  <c r="P471" i="2" l="1"/>
  <c r="N470" i="2"/>
  <c r="O470" i="2" s="1"/>
  <c r="P472" i="2" l="1"/>
  <c r="N471" i="2"/>
  <c r="O471" i="2" s="1"/>
  <c r="P473" i="2" l="1"/>
  <c r="N472" i="2"/>
  <c r="O472" i="2" s="1"/>
  <c r="P474" i="2" l="1"/>
  <c r="N473" i="2"/>
  <c r="O473" i="2" s="1"/>
  <c r="P475" i="2" l="1"/>
  <c r="N474" i="2"/>
  <c r="O474" i="2" s="1"/>
  <c r="P476" i="2" l="1"/>
  <c r="N475" i="2"/>
  <c r="O475" i="2" s="1"/>
  <c r="P477" i="2" l="1"/>
  <c r="N476" i="2"/>
  <c r="O476" i="2" s="1"/>
  <c r="P478" i="2" l="1"/>
  <c r="N477" i="2"/>
  <c r="O477" i="2" s="1"/>
  <c r="P479" i="2" l="1"/>
  <c r="N478" i="2"/>
  <c r="O478" i="2" s="1"/>
  <c r="P480" i="2" l="1"/>
  <c r="N479" i="2"/>
  <c r="O479" i="2" s="1"/>
  <c r="P481" i="2" l="1"/>
  <c r="N480" i="2"/>
  <c r="O480" i="2" s="1"/>
  <c r="P482" i="2" l="1"/>
  <c r="N481" i="2"/>
  <c r="O481" i="2" s="1"/>
  <c r="P483" i="2" l="1"/>
  <c r="N482" i="2"/>
  <c r="O482" i="2" s="1"/>
  <c r="P484" i="2" l="1"/>
  <c r="N483" i="2"/>
  <c r="O483" i="2" s="1"/>
  <c r="P485" i="2" l="1"/>
  <c r="N484" i="2"/>
  <c r="O484" i="2" s="1"/>
  <c r="P486" i="2" l="1"/>
  <c r="N485" i="2"/>
  <c r="O485" i="2" s="1"/>
  <c r="P487" i="2" l="1"/>
  <c r="N486" i="2"/>
  <c r="O486" i="2" s="1"/>
  <c r="P488" i="2" l="1"/>
  <c r="N487" i="2"/>
  <c r="O487" i="2" s="1"/>
  <c r="P489" i="2" l="1"/>
  <c r="N488" i="2"/>
  <c r="O488" i="2" s="1"/>
  <c r="P490" i="2" l="1"/>
  <c r="N489" i="2"/>
  <c r="O489" i="2" s="1"/>
  <c r="P491" i="2" l="1"/>
  <c r="N490" i="2"/>
  <c r="O490" i="2" s="1"/>
  <c r="P492" i="2" l="1"/>
  <c r="N491" i="2"/>
  <c r="O491" i="2" s="1"/>
  <c r="P493" i="2" l="1"/>
  <c r="N492" i="2"/>
  <c r="O492" i="2" s="1"/>
  <c r="P494" i="2" l="1"/>
  <c r="N493" i="2"/>
  <c r="O493" i="2" s="1"/>
  <c r="P495" i="2" l="1"/>
  <c r="N494" i="2"/>
  <c r="O494" i="2" s="1"/>
  <c r="P496" i="2" l="1"/>
  <c r="N495" i="2"/>
  <c r="O495" i="2" s="1"/>
  <c r="P497" i="2" l="1"/>
  <c r="N496" i="2"/>
  <c r="O496" i="2" s="1"/>
  <c r="P498" i="2" l="1"/>
  <c r="N497" i="2"/>
  <c r="O497" i="2" s="1"/>
  <c r="P499" i="2" l="1"/>
  <c r="N498" i="2"/>
  <c r="O498" i="2" s="1"/>
  <c r="P500" i="2" l="1"/>
  <c r="N499" i="2"/>
  <c r="O499" i="2" s="1"/>
  <c r="P501" i="2" l="1"/>
  <c r="N500" i="2"/>
  <c r="O500" i="2" s="1"/>
  <c r="P502" i="2" l="1"/>
  <c r="N501" i="2"/>
  <c r="O501" i="2" s="1"/>
  <c r="P503" i="2" l="1"/>
  <c r="N502" i="2"/>
  <c r="O502" i="2" s="1"/>
  <c r="P504" i="2" l="1"/>
  <c r="N503" i="2"/>
  <c r="O503" i="2" s="1"/>
  <c r="P505" i="2" l="1"/>
  <c r="N504" i="2"/>
  <c r="O504" i="2" s="1"/>
  <c r="P506" i="2" l="1"/>
  <c r="N505" i="2"/>
  <c r="O505" i="2" s="1"/>
  <c r="P507" i="2" l="1"/>
  <c r="N506" i="2"/>
  <c r="O506" i="2" s="1"/>
  <c r="P508" i="2" l="1"/>
  <c r="N507" i="2"/>
  <c r="O507" i="2" s="1"/>
  <c r="P509" i="2" l="1"/>
  <c r="N508" i="2"/>
  <c r="O508" i="2" s="1"/>
  <c r="P510" i="2" l="1"/>
  <c r="N509" i="2"/>
  <c r="O509" i="2" s="1"/>
  <c r="P511" i="2" l="1"/>
  <c r="N510" i="2"/>
  <c r="O510" i="2" s="1"/>
  <c r="P512" i="2" l="1"/>
  <c r="N511" i="2"/>
  <c r="O511" i="2" s="1"/>
  <c r="P513" i="2" l="1"/>
  <c r="N512" i="2"/>
  <c r="O512" i="2" s="1"/>
  <c r="P514" i="2" l="1"/>
  <c r="N513" i="2"/>
  <c r="O513" i="2" s="1"/>
  <c r="P515" i="2" l="1"/>
  <c r="N514" i="2"/>
  <c r="O514" i="2" s="1"/>
  <c r="P516" i="2" l="1"/>
  <c r="N515" i="2"/>
  <c r="O515" i="2" s="1"/>
  <c r="P517" i="2" l="1"/>
  <c r="N516" i="2"/>
  <c r="O516" i="2" s="1"/>
  <c r="P518" i="2" l="1"/>
  <c r="N517" i="2"/>
  <c r="O517" i="2" s="1"/>
  <c r="P519" i="2" l="1"/>
  <c r="N518" i="2"/>
  <c r="O518" i="2" s="1"/>
  <c r="P520" i="2" l="1"/>
  <c r="N519" i="2"/>
  <c r="O519" i="2" s="1"/>
  <c r="P521" i="2" l="1"/>
  <c r="N520" i="2"/>
  <c r="O520" i="2" s="1"/>
  <c r="P522" i="2" l="1"/>
  <c r="N521" i="2"/>
  <c r="O521" i="2" s="1"/>
  <c r="P523" i="2" l="1"/>
  <c r="N522" i="2"/>
  <c r="O522" i="2" s="1"/>
  <c r="P524" i="2" l="1"/>
  <c r="N523" i="2"/>
  <c r="O523" i="2" s="1"/>
  <c r="P525" i="2" l="1"/>
  <c r="N524" i="2"/>
  <c r="O524" i="2" s="1"/>
  <c r="P526" i="2" l="1"/>
  <c r="N525" i="2"/>
  <c r="O525" i="2" s="1"/>
  <c r="P527" i="2" l="1"/>
  <c r="N526" i="2"/>
  <c r="O526" i="2" s="1"/>
  <c r="P528" i="2" l="1"/>
  <c r="N527" i="2"/>
  <c r="O527" i="2" s="1"/>
  <c r="P529" i="2" l="1"/>
  <c r="N528" i="2"/>
  <c r="O528" i="2" s="1"/>
  <c r="P530" i="2" l="1"/>
  <c r="N529" i="2"/>
  <c r="O529" i="2" s="1"/>
  <c r="P531" i="2" l="1"/>
  <c r="N530" i="2"/>
  <c r="O530" i="2" s="1"/>
  <c r="P532" i="2" l="1"/>
  <c r="N531" i="2"/>
  <c r="O531" i="2" s="1"/>
  <c r="P533" i="2" l="1"/>
  <c r="N532" i="2"/>
  <c r="O532" i="2" s="1"/>
  <c r="P534" i="2" l="1"/>
  <c r="N533" i="2"/>
  <c r="O533" i="2" s="1"/>
  <c r="P535" i="2" l="1"/>
  <c r="N534" i="2"/>
  <c r="O534" i="2" s="1"/>
  <c r="P536" i="2" l="1"/>
  <c r="N535" i="2"/>
  <c r="O535" i="2" s="1"/>
  <c r="P537" i="2" l="1"/>
  <c r="N536" i="2"/>
  <c r="O536" i="2" s="1"/>
  <c r="P538" i="2" l="1"/>
  <c r="N537" i="2"/>
  <c r="O537" i="2" s="1"/>
  <c r="P539" i="2" l="1"/>
  <c r="N538" i="2"/>
  <c r="O538" i="2" s="1"/>
  <c r="P540" i="2" l="1"/>
  <c r="N539" i="2"/>
  <c r="O539" i="2" s="1"/>
  <c r="P541" i="2" l="1"/>
  <c r="N540" i="2"/>
  <c r="O540" i="2" s="1"/>
  <c r="P542" i="2" l="1"/>
  <c r="N541" i="2"/>
  <c r="O541" i="2" s="1"/>
  <c r="P543" i="2" l="1"/>
  <c r="N542" i="2"/>
  <c r="O542" i="2" s="1"/>
  <c r="P544" i="2" l="1"/>
  <c r="N543" i="2"/>
  <c r="O543" i="2" s="1"/>
  <c r="P545" i="2" l="1"/>
  <c r="N544" i="2"/>
  <c r="O544" i="2" s="1"/>
  <c r="P546" i="2" l="1"/>
  <c r="N545" i="2"/>
  <c r="O545" i="2" s="1"/>
  <c r="P547" i="2" l="1"/>
  <c r="N546" i="2"/>
  <c r="O546" i="2" s="1"/>
  <c r="P548" i="2" l="1"/>
  <c r="N547" i="2"/>
  <c r="O547" i="2" s="1"/>
  <c r="P549" i="2" l="1"/>
  <c r="N548" i="2"/>
  <c r="O548" i="2" s="1"/>
  <c r="P550" i="2" l="1"/>
  <c r="N549" i="2"/>
  <c r="O549" i="2" s="1"/>
  <c r="P551" i="2" l="1"/>
  <c r="N550" i="2"/>
  <c r="O550" i="2" s="1"/>
  <c r="P552" i="2" l="1"/>
  <c r="N551" i="2"/>
  <c r="O551" i="2" s="1"/>
  <c r="P553" i="2" l="1"/>
  <c r="N552" i="2"/>
  <c r="O552" i="2" s="1"/>
  <c r="P554" i="2" l="1"/>
  <c r="N553" i="2"/>
  <c r="O553" i="2" s="1"/>
  <c r="P555" i="2" l="1"/>
  <c r="N554" i="2"/>
  <c r="O554" i="2" s="1"/>
  <c r="P556" i="2" l="1"/>
  <c r="N555" i="2"/>
  <c r="O555" i="2" s="1"/>
  <c r="P557" i="2" l="1"/>
  <c r="N556" i="2"/>
  <c r="O556" i="2" s="1"/>
  <c r="P558" i="2" l="1"/>
  <c r="N557" i="2"/>
  <c r="O557" i="2" s="1"/>
  <c r="P559" i="2" l="1"/>
  <c r="N558" i="2"/>
  <c r="O558" i="2" s="1"/>
  <c r="P560" i="2" l="1"/>
  <c r="N559" i="2"/>
  <c r="O559" i="2" s="1"/>
  <c r="P561" i="2" l="1"/>
  <c r="N560" i="2"/>
  <c r="O560" i="2" s="1"/>
  <c r="P562" i="2" l="1"/>
  <c r="N561" i="2"/>
  <c r="O561" i="2" s="1"/>
  <c r="P563" i="2" l="1"/>
  <c r="N562" i="2"/>
  <c r="O562" i="2" s="1"/>
  <c r="P564" i="2" l="1"/>
  <c r="N563" i="2"/>
  <c r="O563" i="2" s="1"/>
  <c r="P565" i="2" l="1"/>
  <c r="N564" i="2"/>
  <c r="O564" i="2" s="1"/>
  <c r="P566" i="2" l="1"/>
  <c r="N565" i="2"/>
  <c r="O565" i="2" s="1"/>
  <c r="P567" i="2" l="1"/>
  <c r="N566" i="2"/>
  <c r="O566" i="2" s="1"/>
  <c r="P568" i="2" l="1"/>
  <c r="N567" i="2"/>
  <c r="O567" i="2" s="1"/>
  <c r="P569" i="2" l="1"/>
  <c r="N568" i="2"/>
  <c r="O568" i="2" s="1"/>
  <c r="P570" i="2" l="1"/>
  <c r="N569" i="2"/>
  <c r="O569" i="2" s="1"/>
  <c r="P571" i="2" l="1"/>
  <c r="N570" i="2"/>
  <c r="O570" i="2" s="1"/>
  <c r="P572" i="2" l="1"/>
  <c r="N571" i="2"/>
  <c r="O571" i="2" s="1"/>
  <c r="P573" i="2" l="1"/>
  <c r="N572" i="2"/>
  <c r="O572" i="2" s="1"/>
  <c r="P574" i="2" l="1"/>
  <c r="N573" i="2"/>
  <c r="O573" i="2" s="1"/>
  <c r="P575" i="2" l="1"/>
  <c r="N574" i="2"/>
  <c r="O574" i="2" s="1"/>
  <c r="P576" i="2" l="1"/>
  <c r="N575" i="2"/>
  <c r="O575" i="2" s="1"/>
  <c r="P577" i="2" l="1"/>
  <c r="N576" i="2"/>
  <c r="O576" i="2" s="1"/>
  <c r="P578" i="2" l="1"/>
  <c r="N577" i="2"/>
  <c r="O577" i="2" s="1"/>
  <c r="P579" i="2" l="1"/>
  <c r="N578" i="2"/>
  <c r="O578" i="2" s="1"/>
  <c r="P580" i="2" l="1"/>
  <c r="N579" i="2"/>
  <c r="O579" i="2" s="1"/>
  <c r="P581" i="2" l="1"/>
  <c r="N580" i="2"/>
  <c r="O580" i="2" s="1"/>
  <c r="P582" i="2" l="1"/>
  <c r="N581" i="2"/>
  <c r="O581" i="2" s="1"/>
  <c r="P583" i="2" l="1"/>
  <c r="N582" i="2"/>
  <c r="O582" i="2" s="1"/>
  <c r="P584" i="2" l="1"/>
  <c r="N583" i="2"/>
  <c r="O583" i="2" s="1"/>
  <c r="P585" i="2" l="1"/>
  <c r="N584" i="2"/>
  <c r="O584" i="2" s="1"/>
  <c r="P586" i="2" l="1"/>
  <c r="N585" i="2"/>
  <c r="O585" i="2" s="1"/>
  <c r="P587" i="2" l="1"/>
  <c r="N586" i="2"/>
  <c r="O586" i="2" s="1"/>
  <c r="P588" i="2" l="1"/>
  <c r="N587" i="2"/>
  <c r="O587" i="2" s="1"/>
  <c r="P589" i="2" l="1"/>
  <c r="N588" i="2"/>
  <c r="O588" i="2" s="1"/>
  <c r="P590" i="2" l="1"/>
  <c r="N589" i="2"/>
  <c r="O589" i="2" s="1"/>
  <c r="P591" i="2" l="1"/>
  <c r="N590" i="2"/>
  <c r="O590" i="2" s="1"/>
  <c r="P592" i="2" l="1"/>
  <c r="N591" i="2"/>
  <c r="O591" i="2" s="1"/>
  <c r="P593" i="2" l="1"/>
  <c r="N592" i="2"/>
  <c r="O592" i="2" s="1"/>
  <c r="P594" i="2" l="1"/>
  <c r="N593" i="2"/>
  <c r="O593" i="2" s="1"/>
  <c r="P595" i="2" l="1"/>
  <c r="N594" i="2"/>
  <c r="O594" i="2" s="1"/>
  <c r="P596" i="2" l="1"/>
  <c r="N595" i="2"/>
  <c r="O595" i="2" s="1"/>
  <c r="P597" i="2" l="1"/>
  <c r="N596" i="2"/>
  <c r="O596" i="2" s="1"/>
  <c r="P598" i="2" l="1"/>
  <c r="N597" i="2"/>
  <c r="O597" i="2" s="1"/>
  <c r="P599" i="2" l="1"/>
  <c r="N598" i="2"/>
  <c r="O598" i="2" s="1"/>
  <c r="P600" i="2" l="1"/>
  <c r="N599" i="2"/>
  <c r="O599" i="2" s="1"/>
  <c r="P601" i="2" l="1"/>
  <c r="N600" i="2"/>
  <c r="O600" i="2" s="1"/>
  <c r="P602" i="2" l="1"/>
  <c r="N601" i="2"/>
  <c r="O601" i="2" s="1"/>
  <c r="P603" i="2" l="1"/>
  <c r="N602" i="2"/>
  <c r="O602" i="2" s="1"/>
  <c r="P604" i="2" l="1"/>
  <c r="N603" i="2"/>
  <c r="O603" i="2" s="1"/>
  <c r="P605" i="2" l="1"/>
  <c r="N604" i="2"/>
  <c r="O604" i="2" s="1"/>
  <c r="P606" i="2" l="1"/>
  <c r="N605" i="2"/>
  <c r="O605" i="2" s="1"/>
  <c r="P607" i="2" l="1"/>
  <c r="N606" i="2"/>
  <c r="O606" i="2" s="1"/>
  <c r="P608" i="2" l="1"/>
  <c r="N607" i="2"/>
  <c r="O607" i="2" s="1"/>
  <c r="P609" i="2" l="1"/>
  <c r="N608" i="2"/>
  <c r="O608" i="2" s="1"/>
  <c r="P610" i="2" l="1"/>
  <c r="N609" i="2"/>
  <c r="O609" i="2" s="1"/>
  <c r="P611" i="2" l="1"/>
  <c r="N610" i="2"/>
  <c r="O610" i="2" s="1"/>
  <c r="P612" i="2" l="1"/>
  <c r="N611" i="2"/>
  <c r="O611" i="2" s="1"/>
  <c r="P613" i="2" l="1"/>
  <c r="N612" i="2"/>
  <c r="O612" i="2" s="1"/>
  <c r="P614" i="2" l="1"/>
  <c r="N613" i="2"/>
  <c r="O613" i="2" s="1"/>
  <c r="P615" i="2" l="1"/>
  <c r="N614" i="2"/>
  <c r="O614" i="2" s="1"/>
  <c r="P616" i="2" l="1"/>
  <c r="N615" i="2"/>
  <c r="O615" i="2" s="1"/>
  <c r="P617" i="2" l="1"/>
  <c r="N616" i="2"/>
  <c r="O616" i="2" s="1"/>
  <c r="P618" i="2" l="1"/>
  <c r="N617" i="2"/>
  <c r="O617" i="2" s="1"/>
  <c r="P619" i="2" l="1"/>
  <c r="N618" i="2"/>
  <c r="O618" i="2" s="1"/>
  <c r="P620" i="2" l="1"/>
  <c r="N619" i="2"/>
  <c r="O619" i="2" s="1"/>
  <c r="P621" i="2" l="1"/>
  <c r="N620" i="2"/>
  <c r="O620" i="2" s="1"/>
  <c r="P622" i="2" l="1"/>
  <c r="N621" i="2"/>
  <c r="O621" i="2" s="1"/>
  <c r="P623" i="2" l="1"/>
  <c r="N622" i="2"/>
  <c r="O622" i="2" s="1"/>
  <c r="P624" i="2" l="1"/>
  <c r="N623" i="2"/>
  <c r="O623" i="2" s="1"/>
  <c r="P625" i="2" l="1"/>
  <c r="N624" i="2"/>
  <c r="O624" i="2" s="1"/>
  <c r="P626" i="2" l="1"/>
  <c r="N625" i="2"/>
  <c r="O625" i="2" s="1"/>
  <c r="P627" i="2" l="1"/>
  <c r="N626" i="2"/>
  <c r="O626" i="2" s="1"/>
  <c r="P628" i="2" l="1"/>
  <c r="N627" i="2"/>
  <c r="O627" i="2" s="1"/>
  <c r="P629" i="2" l="1"/>
  <c r="N628" i="2"/>
  <c r="O628" i="2" s="1"/>
  <c r="P630" i="2" l="1"/>
  <c r="N629" i="2"/>
  <c r="O629" i="2" s="1"/>
  <c r="P631" i="2" l="1"/>
  <c r="N630" i="2"/>
  <c r="O630" i="2" s="1"/>
  <c r="P632" i="2" l="1"/>
  <c r="N631" i="2"/>
  <c r="O631" i="2" s="1"/>
  <c r="P633" i="2" l="1"/>
  <c r="N632" i="2"/>
  <c r="O632" i="2" s="1"/>
  <c r="P634" i="2" l="1"/>
  <c r="N633" i="2"/>
  <c r="O633" i="2" s="1"/>
  <c r="P635" i="2" l="1"/>
  <c r="N634" i="2"/>
  <c r="O634" i="2" s="1"/>
  <c r="P636" i="2" l="1"/>
  <c r="N635" i="2"/>
  <c r="O635" i="2" s="1"/>
  <c r="P637" i="2" l="1"/>
  <c r="N636" i="2"/>
  <c r="O636" i="2" s="1"/>
  <c r="P638" i="2" l="1"/>
  <c r="N637" i="2"/>
  <c r="O637" i="2" s="1"/>
  <c r="P639" i="2" l="1"/>
  <c r="N638" i="2"/>
  <c r="O638" i="2" s="1"/>
  <c r="P640" i="2" l="1"/>
  <c r="N639" i="2"/>
  <c r="O639" i="2" s="1"/>
  <c r="P641" i="2" l="1"/>
  <c r="N640" i="2"/>
  <c r="O640" i="2" s="1"/>
  <c r="P642" i="2" l="1"/>
  <c r="N641" i="2"/>
  <c r="O641" i="2" s="1"/>
  <c r="P643" i="2" l="1"/>
  <c r="N642" i="2"/>
  <c r="O642" i="2" s="1"/>
  <c r="P644" i="2" l="1"/>
  <c r="N643" i="2"/>
  <c r="O643" i="2" s="1"/>
  <c r="P645" i="2" l="1"/>
  <c r="N644" i="2"/>
  <c r="O644" i="2" s="1"/>
  <c r="P646" i="2" l="1"/>
  <c r="N645" i="2"/>
  <c r="O645" i="2" s="1"/>
  <c r="P647" i="2" l="1"/>
  <c r="N646" i="2"/>
  <c r="O646" i="2" s="1"/>
  <c r="P648" i="2" l="1"/>
  <c r="N647" i="2"/>
  <c r="O647" i="2" s="1"/>
  <c r="P649" i="2" l="1"/>
  <c r="N648" i="2"/>
  <c r="O648" i="2" s="1"/>
  <c r="P650" i="2" l="1"/>
  <c r="N649" i="2"/>
  <c r="O649" i="2" s="1"/>
  <c r="P651" i="2" l="1"/>
  <c r="N650" i="2"/>
  <c r="O650" i="2" s="1"/>
  <c r="P652" i="2" l="1"/>
  <c r="N651" i="2"/>
  <c r="O651" i="2" s="1"/>
  <c r="P653" i="2" l="1"/>
  <c r="N652" i="2"/>
  <c r="O652" i="2" s="1"/>
  <c r="P654" i="2" l="1"/>
  <c r="N653" i="2"/>
  <c r="O653" i="2" s="1"/>
  <c r="P655" i="2" l="1"/>
  <c r="N654" i="2"/>
  <c r="O654" i="2" s="1"/>
  <c r="P656" i="2" l="1"/>
  <c r="N655" i="2"/>
  <c r="O655" i="2" s="1"/>
  <c r="P657" i="2" l="1"/>
  <c r="N656" i="2"/>
  <c r="O656" i="2" s="1"/>
  <c r="P658" i="2" l="1"/>
  <c r="N657" i="2"/>
  <c r="O657" i="2" s="1"/>
  <c r="P659" i="2" l="1"/>
  <c r="N658" i="2"/>
  <c r="O658" i="2" s="1"/>
  <c r="P660" i="2" l="1"/>
  <c r="N659" i="2"/>
  <c r="O659" i="2" s="1"/>
  <c r="P661" i="2" l="1"/>
  <c r="N660" i="2"/>
  <c r="O660" i="2" s="1"/>
  <c r="P662" i="2" l="1"/>
  <c r="N661" i="2"/>
  <c r="O661" i="2" s="1"/>
  <c r="P663" i="2" l="1"/>
  <c r="N662" i="2"/>
  <c r="O662" i="2" s="1"/>
  <c r="P664" i="2" l="1"/>
  <c r="N663" i="2"/>
  <c r="O663" i="2" s="1"/>
  <c r="P665" i="2" l="1"/>
  <c r="N664" i="2"/>
  <c r="O664" i="2" s="1"/>
  <c r="P666" i="2" l="1"/>
  <c r="N665" i="2"/>
  <c r="O665" i="2" s="1"/>
  <c r="P667" i="2" l="1"/>
  <c r="N666" i="2"/>
  <c r="O666" i="2" s="1"/>
  <c r="P668" i="2" l="1"/>
  <c r="N667" i="2"/>
  <c r="O667" i="2" s="1"/>
  <c r="P669" i="2" l="1"/>
  <c r="N668" i="2"/>
  <c r="O668" i="2" s="1"/>
  <c r="P670" i="2" l="1"/>
  <c r="N669" i="2"/>
  <c r="O669" i="2" s="1"/>
  <c r="P671" i="2" l="1"/>
  <c r="N670" i="2"/>
  <c r="O670" i="2" s="1"/>
  <c r="P672" i="2" l="1"/>
  <c r="N671" i="2"/>
  <c r="O671" i="2" s="1"/>
  <c r="P673" i="2" l="1"/>
  <c r="N672" i="2"/>
  <c r="O672" i="2" s="1"/>
  <c r="P674" i="2" l="1"/>
  <c r="N673" i="2"/>
  <c r="O673" i="2" s="1"/>
  <c r="P675" i="2" l="1"/>
  <c r="N674" i="2"/>
  <c r="O674" i="2" s="1"/>
  <c r="P676" i="2" l="1"/>
  <c r="N675" i="2"/>
  <c r="O675" i="2" s="1"/>
  <c r="P677" i="2" l="1"/>
  <c r="N676" i="2"/>
  <c r="O676" i="2" s="1"/>
  <c r="P678" i="2" l="1"/>
  <c r="N677" i="2"/>
  <c r="O677" i="2" s="1"/>
  <c r="P679" i="2" l="1"/>
  <c r="N678" i="2"/>
  <c r="O678" i="2" s="1"/>
  <c r="P680" i="2" l="1"/>
  <c r="N679" i="2"/>
  <c r="O679" i="2" s="1"/>
  <c r="P681" i="2" l="1"/>
  <c r="N680" i="2"/>
  <c r="O680" i="2" s="1"/>
  <c r="P682" i="2" l="1"/>
  <c r="N681" i="2"/>
  <c r="O681" i="2" s="1"/>
  <c r="P683" i="2" l="1"/>
  <c r="N682" i="2"/>
  <c r="O682" i="2" s="1"/>
  <c r="P684" i="2" l="1"/>
  <c r="N683" i="2"/>
  <c r="O683" i="2" s="1"/>
  <c r="P685" i="2" l="1"/>
  <c r="N684" i="2"/>
  <c r="O684" i="2" s="1"/>
  <c r="P686" i="2" l="1"/>
  <c r="N685" i="2"/>
  <c r="O685" i="2" s="1"/>
  <c r="P687" i="2" l="1"/>
  <c r="N686" i="2"/>
  <c r="O686" i="2" s="1"/>
  <c r="P688" i="2" l="1"/>
  <c r="N687" i="2"/>
  <c r="O687" i="2" s="1"/>
  <c r="P689" i="2" l="1"/>
  <c r="N688" i="2"/>
  <c r="O688" i="2" s="1"/>
  <c r="P690" i="2" l="1"/>
  <c r="N689" i="2"/>
  <c r="O689" i="2" s="1"/>
  <c r="P691" i="2" l="1"/>
  <c r="N690" i="2"/>
  <c r="O690" i="2" s="1"/>
  <c r="P692" i="2" l="1"/>
  <c r="N691" i="2"/>
  <c r="O691" i="2" s="1"/>
  <c r="P693" i="2" l="1"/>
  <c r="N692" i="2"/>
  <c r="O692" i="2" s="1"/>
  <c r="P694" i="2" l="1"/>
  <c r="N693" i="2"/>
  <c r="O693" i="2" s="1"/>
  <c r="P695" i="2" l="1"/>
  <c r="N694" i="2"/>
  <c r="O694" i="2" s="1"/>
  <c r="P696" i="2" l="1"/>
  <c r="N695" i="2"/>
  <c r="O695" i="2" s="1"/>
  <c r="P697" i="2" l="1"/>
  <c r="N696" i="2"/>
  <c r="O696" i="2" s="1"/>
  <c r="P698" i="2" l="1"/>
  <c r="N697" i="2"/>
  <c r="O697" i="2" s="1"/>
  <c r="P699" i="2" l="1"/>
  <c r="N698" i="2"/>
  <c r="O698" i="2" s="1"/>
  <c r="P700" i="2" l="1"/>
  <c r="N699" i="2"/>
  <c r="O699" i="2" s="1"/>
  <c r="P701" i="2" l="1"/>
  <c r="N700" i="2"/>
  <c r="O700" i="2" s="1"/>
  <c r="P702" i="2" l="1"/>
  <c r="N701" i="2"/>
  <c r="O701" i="2" s="1"/>
  <c r="P703" i="2" l="1"/>
  <c r="N702" i="2"/>
  <c r="O702" i="2" s="1"/>
  <c r="P704" i="2" l="1"/>
  <c r="N703" i="2"/>
  <c r="O703" i="2" s="1"/>
  <c r="P705" i="2" l="1"/>
  <c r="N704" i="2"/>
  <c r="O704" i="2" s="1"/>
  <c r="P706" i="2" l="1"/>
  <c r="N705" i="2"/>
  <c r="O705" i="2" s="1"/>
  <c r="P707" i="2" l="1"/>
  <c r="N706" i="2"/>
  <c r="O706" i="2" s="1"/>
  <c r="P708" i="2" l="1"/>
  <c r="N707" i="2"/>
  <c r="O707" i="2" s="1"/>
  <c r="P709" i="2" l="1"/>
  <c r="N708" i="2"/>
  <c r="O708" i="2" s="1"/>
  <c r="P710" i="2" l="1"/>
  <c r="N709" i="2"/>
  <c r="O709" i="2" s="1"/>
  <c r="P711" i="2" l="1"/>
  <c r="N710" i="2"/>
  <c r="O710" i="2" s="1"/>
  <c r="P712" i="2" l="1"/>
  <c r="N711" i="2"/>
  <c r="O711" i="2" s="1"/>
  <c r="P713" i="2" l="1"/>
  <c r="N712" i="2"/>
  <c r="O712" i="2" s="1"/>
  <c r="P714" i="2" l="1"/>
  <c r="N713" i="2"/>
  <c r="O713" i="2" s="1"/>
  <c r="P715" i="2" l="1"/>
  <c r="N714" i="2"/>
  <c r="O714" i="2" s="1"/>
  <c r="P716" i="2" l="1"/>
  <c r="N715" i="2"/>
  <c r="O715" i="2" s="1"/>
  <c r="P717" i="2" l="1"/>
  <c r="N716" i="2"/>
  <c r="O716" i="2" s="1"/>
  <c r="P718" i="2" l="1"/>
  <c r="N717" i="2"/>
  <c r="O717" i="2" s="1"/>
  <c r="P719" i="2" l="1"/>
  <c r="N718" i="2"/>
  <c r="O718" i="2" s="1"/>
  <c r="P720" i="2" l="1"/>
  <c r="N719" i="2"/>
  <c r="O719" i="2" s="1"/>
  <c r="P721" i="2" l="1"/>
  <c r="N720" i="2"/>
  <c r="O720" i="2" s="1"/>
  <c r="P722" i="2" l="1"/>
  <c r="N721" i="2"/>
  <c r="O721" i="2" s="1"/>
  <c r="P723" i="2" l="1"/>
  <c r="N722" i="2"/>
  <c r="O722" i="2" s="1"/>
  <c r="P724" i="2" l="1"/>
  <c r="N723" i="2"/>
  <c r="O723" i="2" s="1"/>
  <c r="P725" i="2" l="1"/>
  <c r="N724" i="2"/>
  <c r="O724" i="2" s="1"/>
  <c r="P726" i="2" l="1"/>
  <c r="N725" i="2"/>
  <c r="O725" i="2" s="1"/>
  <c r="P727" i="2" l="1"/>
  <c r="N726" i="2"/>
  <c r="O726" i="2" s="1"/>
  <c r="P728" i="2" l="1"/>
  <c r="N727" i="2"/>
  <c r="O727" i="2" s="1"/>
  <c r="P729" i="2" l="1"/>
  <c r="N728" i="2"/>
  <c r="O728" i="2" s="1"/>
  <c r="P730" i="2" l="1"/>
  <c r="N729" i="2"/>
  <c r="O729" i="2" s="1"/>
  <c r="P731" i="2" l="1"/>
  <c r="N730" i="2"/>
  <c r="O730" i="2" s="1"/>
  <c r="P732" i="2" l="1"/>
  <c r="N731" i="2"/>
  <c r="O731" i="2" s="1"/>
  <c r="P733" i="2" l="1"/>
  <c r="N732" i="2"/>
  <c r="O732" i="2" s="1"/>
  <c r="P734" i="2" l="1"/>
  <c r="N733" i="2"/>
  <c r="O733" i="2" s="1"/>
  <c r="P735" i="2" l="1"/>
  <c r="N734" i="2"/>
  <c r="O734" i="2" s="1"/>
  <c r="P736" i="2" l="1"/>
  <c r="N735" i="2"/>
  <c r="O735" i="2" s="1"/>
  <c r="P737" i="2" l="1"/>
  <c r="N736" i="2"/>
  <c r="O736" i="2" s="1"/>
  <c r="P738" i="2" l="1"/>
  <c r="N737" i="2"/>
  <c r="O737" i="2" s="1"/>
  <c r="P739" i="2" l="1"/>
  <c r="N738" i="2"/>
  <c r="O738" i="2" s="1"/>
  <c r="P740" i="2" l="1"/>
  <c r="N739" i="2"/>
  <c r="O739" i="2" s="1"/>
  <c r="P741" i="2" l="1"/>
  <c r="N740" i="2"/>
  <c r="O740" i="2" s="1"/>
  <c r="P742" i="2" l="1"/>
  <c r="N741" i="2"/>
  <c r="O741" i="2" s="1"/>
  <c r="P743" i="2" l="1"/>
  <c r="N742" i="2"/>
  <c r="O742" i="2" s="1"/>
  <c r="P744" i="2" l="1"/>
  <c r="N743" i="2"/>
  <c r="O743" i="2" s="1"/>
  <c r="P745" i="2" l="1"/>
  <c r="N744" i="2"/>
  <c r="O744" i="2" s="1"/>
  <c r="P746" i="2" l="1"/>
  <c r="N745" i="2"/>
  <c r="O745" i="2" s="1"/>
  <c r="P747" i="2" l="1"/>
  <c r="N746" i="2"/>
  <c r="O746" i="2" s="1"/>
  <c r="P748" i="2" l="1"/>
  <c r="N747" i="2"/>
  <c r="O747" i="2" s="1"/>
  <c r="P749" i="2" l="1"/>
  <c r="N748" i="2"/>
  <c r="O748" i="2" s="1"/>
  <c r="P750" i="2" l="1"/>
  <c r="N749" i="2"/>
  <c r="O749" i="2" s="1"/>
  <c r="P751" i="2" l="1"/>
  <c r="N750" i="2"/>
  <c r="O750" i="2" s="1"/>
  <c r="P752" i="2" l="1"/>
  <c r="N751" i="2"/>
  <c r="O751" i="2" s="1"/>
  <c r="P753" i="2" l="1"/>
  <c r="N752" i="2"/>
  <c r="O752" i="2" s="1"/>
  <c r="P754" i="2" l="1"/>
  <c r="N753" i="2"/>
  <c r="O753" i="2" s="1"/>
  <c r="P755" i="2" l="1"/>
  <c r="N754" i="2"/>
  <c r="O754" i="2" s="1"/>
  <c r="P756" i="2" l="1"/>
  <c r="N755" i="2"/>
  <c r="O755" i="2" s="1"/>
  <c r="P757" i="2" l="1"/>
  <c r="N756" i="2"/>
  <c r="O756" i="2" s="1"/>
  <c r="P758" i="2" l="1"/>
  <c r="N757" i="2"/>
  <c r="O757" i="2" s="1"/>
  <c r="P759" i="2" l="1"/>
  <c r="N758" i="2"/>
  <c r="O758" i="2" s="1"/>
  <c r="P760" i="2" l="1"/>
  <c r="N759" i="2"/>
  <c r="O759" i="2" s="1"/>
  <c r="P761" i="2" l="1"/>
  <c r="N760" i="2"/>
  <c r="O760" i="2" s="1"/>
  <c r="P762" i="2" l="1"/>
  <c r="N761" i="2"/>
  <c r="O761" i="2" s="1"/>
  <c r="P763" i="2" l="1"/>
  <c r="N762" i="2"/>
  <c r="O762" i="2" s="1"/>
  <c r="P764" i="2" l="1"/>
  <c r="N763" i="2"/>
  <c r="O763" i="2" s="1"/>
  <c r="P765" i="2" l="1"/>
  <c r="N764" i="2"/>
  <c r="O764" i="2" s="1"/>
  <c r="P766" i="2" l="1"/>
  <c r="N765" i="2"/>
  <c r="O765" i="2" s="1"/>
  <c r="P767" i="2" l="1"/>
  <c r="N766" i="2"/>
  <c r="O766" i="2" s="1"/>
  <c r="P768" i="2" l="1"/>
  <c r="N767" i="2"/>
  <c r="O767" i="2" s="1"/>
  <c r="P769" i="2" l="1"/>
  <c r="N768" i="2"/>
  <c r="O768" i="2" s="1"/>
  <c r="P770" i="2" l="1"/>
  <c r="N769" i="2"/>
  <c r="O769" i="2" s="1"/>
  <c r="P771" i="2" l="1"/>
  <c r="N770" i="2"/>
  <c r="O770" i="2" s="1"/>
  <c r="P772" i="2" l="1"/>
  <c r="N771" i="2"/>
  <c r="O771" i="2" s="1"/>
  <c r="P773" i="2" l="1"/>
  <c r="N772" i="2"/>
  <c r="O772" i="2" s="1"/>
  <c r="P774" i="2" l="1"/>
  <c r="N773" i="2"/>
  <c r="O773" i="2" s="1"/>
  <c r="P775" i="2" l="1"/>
  <c r="N774" i="2"/>
  <c r="O774" i="2" s="1"/>
  <c r="P776" i="2" l="1"/>
  <c r="N775" i="2"/>
  <c r="O775" i="2" s="1"/>
  <c r="P777" i="2" l="1"/>
  <c r="N776" i="2"/>
  <c r="O776" i="2" s="1"/>
  <c r="P778" i="2" l="1"/>
  <c r="N777" i="2"/>
  <c r="O777" i="2" s="1"/>
  <c r="P779" i="2" l="1"/>
  <c r="N778" i="2"/>
  <c r="O778" i="2" s="1"/>
  <c r="P780" i="2" l="1"/>
  <c r="N779" i="2"/>
  <c r="O779" i="2" s="1"/>
  <c r="P781" i="2" l="1"/>
  <c r="N780" i="2"/>
  <c r="O780" i="2" s="1"/>
  <c r="P782" i="2" l="1"/>
  <c r="N781" i="2"/>
  <c r="O781" i="2" s="1"/>
  <c r="P783" i="2" l="1"/>
  <c r="N782" i="2"/>
  <c r="O782" i="2" s="1"/>
  <c r="P784" i="2" l="1"/>
  <c r="N783" i="2"/>
  <c r="O783" i="2" s="1"/>
  <c r="P785" i="2" l="1"/>
  <c r="N784" i="2"/>
  <c r="O784" i="2" s="1"/>
  <c r="P786" i="2" l="1"/>
  <c r="N785" i="2"/>
  <c r="O785" i="2" s="1"/>
  <c r="P787" i="2" l="1"/>
  <c r="N786" i="2"/>
  <c r="O786" i="2" s="1"/>
  <c r="P788" i="2" l="1"/>
  <c r="N787" i="2"/>
  <c r="O787" i="2" s="1"/>
  <c r="P789" i="2" l="1"/>
  <c r="N788" i="2"/>
  <c r="O788" i="2" s="1"/>
  <c r="P790" i="2" l="1"/>
  <c r="N789" i="2"/>
  <c r="O789" i="2" s="1"/>
  <c r="P791" i="2" l="1"/>
  <c r="N790" i="2"/>
  <c r="O790" i="2" s="1"/>
  <c r="P792" i="2" l="1"/>
  <c r="N791" i="2"/>
  <c r="O791" i="2" s="1"/>
  <c r="P793" i="2" l="1"/>
  <c r="N792" i="2"/>
  <c r="O792" i="2" s="1"/>
  <c r="P794" i="2" l="1"/>
  <c r="N793" i="2"/>
  <c r="O793" i="2" s="1"/>
  <c r="P795" i="2" l="1"/>
  <c r="N794" i="2"/>
  <c r="O794" i="2" s="1"/>
  <c r="P796" i="2" l="1"/>
  <c r="N795" i="2"/>
  <c r="O795" i="2" s="1"/>
  <c r="P797" i="2" l="1"/>
  <c r="N796" i="2"/>
  <c r="O796" i="2" s="1"/>
  <c r="P798" i="2" l="1"/>
  <c r="N797" i="2"/>
  <c r="O797" i="2" s="1"/>
  <c r="P799" i="2" l="1"/>
  <c r="N798" i="2"/>
  <c r="O798" i="2" s="1"/>
  <c r="P800" i="2" l="1"/>
  <c r="N799" i="2"/>
  <c r="O799" i="2" s="1"/>
  <c r="P801" i="2" l="1"/>
  <c r="N800" i="2"/>
  <c r="O800" i="2" s="1"/>
  <c r="P802" i="2" l="1"/>
  <c r="N801" i="2"/>
  <c r="O801" i="2" s="1"/>
  <c r="P803" i="2" l="1"/>
  <c r="N802" i="2"/>
  <c r="O802" i="2" s="1"/>
  <c r="P804" i="2" l="1"/>
  <c r="N803" i="2"/>
  <c r="O803" i="2" s="1"/>
  <c r="P805" i="2" l="1"/>
  <c r="N804" i="2"/>
  <c r="O804" i="2" s="1"/>
  <c r="P806" i="2" l="1"/>
  <c r="N805" i="2"/>
  <c r="O805" i="2" s="1"/>
  <c r="P807" i="2" l="1"/>
  <c r="N806" i="2"/>
  <c r="O806" i="2" s="1"/>
  <c r="P808" i="2" l="1"/>
  <c r="N807" i="2"/>
  <c r="O807" i="2" s="1"/>
  <c r="P809" i="2" l="1"/>
  <c r="N808" i="2"/>
  <c r="O808" i="2" s="1"/>
  <c r="P810" i="2" l="1"/>
  <c r="N809" i="2"/>
  <c r="O809" i="2" s="1"/>
  <c r="P811" i="2" l="1"/>
  <c r="N810" i="2"/>
  <c r="O810" i="2" s="1"/>
  <c r="P812" i="2" l="1"/>
  <c r="N811" i="2"/>
  <c r="O811" i="2" s="1"/>
  <c r="P813" i="2" l="1"/>
  <c r="N812" i="2"/>
  <c r="O812" i="2" s="1"/>
  <c r="P814" i="2" l="1"/>
  <c r="N813" i="2"/>
  <c r="O813" i="2" s="1"/>
  <c r="P815" i="2" l="1"/>
  <c r="N814" i="2"/>
  <c r="O814" i="2" s="1"/>
  <c r="P816" i="2" l="1"/>
  <c r="N815" i="2"/>
  <c r="O815" i="2" s="1"/>
  <c r="P817" i="2" l="1"/>
  <c r="N816" i="2"/>
  <c r="O816" i="2" s="1"/>
  <c r="P818" i="2" l="1"/>
  <c r="N817" i="2"/>
  <c r="O817" i="2" s="1"/>
  <c r="P819" i="2" l="1"/>
  <c r="N818" i="2"/>
  <c r="O818" i="2" s="1"/>
  <c r="P820" i="2" l="1"/>
  <c r="N819" i="2"/>
  <c r="O819" i="2" s="1"/>
  <c r="P821" i="2" l="1"/>
  <c r="N820" i="2"/>
  <c r="O820" i="2" s="1"/>
  <c r="P822" i="2" l="1"/>
  <c r="N821" i="2"/>
  <c r="O821" i="2" s="1"/>
  <c r="P823" i="2" l="1"/>
  <c r="N822" i="2"/>
  <c r="O822" i="2" s="1"/>
  <c r="P824" i="2" l="1"/>
  <c r="N823" i="2"/>
  <c r="O823" i="2" s="1"/>
  <c r="P825" i="2" l="1"/>
  <c r="N824" i="2"/>
  <c r="O824" i="2" s="1"/>
  <c r="P826" i="2" l="1"/>
  <c r="N825" i="2"/>
  <c r="O825" i="2" s="1"/>
  <c r="P827" i="2" l="1"/>
  <c r="N826" i="2"/>
  <c r="O826" i="2" s="1"/>
  <c r="P828" i="2" l="1"/>
  <c r="N827" i="2"/>
  <c r="O827" i="2" s="1"/>
  <c r="P829" i="2" l="1"/>
  <c r="N828" i="2"/>
  <c r="O828" i="2" s="1"/>
  <c r="P830" i="2" l="1"/>
  <c r="N829" i="2"/>
  <c r="O829" i="2" s="1"/>
  <c r="P831" i="2" l="1"/>
  <c r="N830" i="2"/>
  <c r="O830" i="2" s="1"/>
  <c r="P832" i="2" l="1"/>
  <c r="N831" i="2"/>
  <c r="O831" i="2" s="1"/>
  <c r="P833" i="2" l="1"/>
  <c r="N832" i="2"/>
  <c r="O832" i="2" s="1"/>
  <c r="P834" i="2" l="1"/>
  <c r="N833" i="2"/>
  <c r="O833" i="2" s="1"/>
  <c r="P835" i="2" l="1"/>
  <c r="N834" i="2"/>
  <c r="O834" i="2" s="1"/>
  <c r="P836" i="2" l="1"/>
  <c r="N835" i="2"/>
  <c r="O835" i="2" s="1"/>
  <c r="P837" i="2" l="1"/>
  <c r="N836" i="2"/>
  <c r="O836" i="2" s="1"/>
  <c r="P838" i="2" l="1"/>
  <c r="N837" i="2"/>
  <c r="O837" i="2" s="1"/>
  <c r="P839" i="2" l="1"/>
  <c r="N838" i="2"/>
  <c r="O838" i="2" s="1"/>
  <c r="P840" i="2" l="1"/>
  <c r="N839" i="2"/>
  <c r="O839" i="2" s="1"/>
  <c r="P841" i="2" l="1"/>
  <c r="N840" i="2"/>
  <c r="O840" i="2" s="1"/>
  <c r="P842" i="2" l="1"/>
  <c r="N841" i="2"/>
  <c r="O841" i="2" s="1"/>
  <c r="P843" i="2" l="1"/>
  <c r="N842" i="2"/>
  <c r="O842" i="2" s="1"/>
  <c r="P844" i="2" l="1"/>
  <c r="N843" i="2"/>
  <c r="O843" i="2" s="1"/>
  <c r="P845" i="2" l="1"/>
  <c r="N844" i="2"/>
  <c r="O844" i="2" s="1"/>
  <c r="P846" i="2" l="1"/>
  <c r="N845" i="2"/>
  <c r="O845" i="2" s="1"/>
  <c r="P847" i="2" l="1"/>
  <c r="N846" i="2"/>
  <c r="O846" i="2" s="1"/>
  <c r="P848" i="2" l="1"/>
  <c r="N847" i="2"/>
  <c r="O847" i="2" s="1"/>
  <c r="P849" i="2" l="1"/>
  <c r="N848" i="2"/>
  <c r="O848" i="2" s="1"/>
  <c r="P850" i="2" l="1"/>
  <c r="N849" i="2"/>
  <c r="O849" i="2" s="1"/>
  <c r="P851" i="2" l="1"/>
  <c r="N850" i="2"/>
  <c r="O850" i="2" s="1"/>
  <c r="P852" i="2" l="1"/>
  <c r="N851" i="2"/>
  <c r="O851" i="2" s="1"/>
  <c r="P853" i="2" l="1"/>
  <c r="N852" i="2"/>
  <c r="O852" i="2" s="1"/>
  <c r="P854" i="2" l="1"/>
  <c r="N853" i="2"/>
  <c r="O853" i="2" s="1"/>
  <c r="P855" i="2" l="1"/>
  <c r="N854" i="2"/>
  <c r="O854" i="2" s="1"/>
  <c r="P856" i="2" l="1"/>
  <c r="N855" i="2"/>
  <c r="O855" i="2" s="1"/>
  <c r="P857" i="2" l="1"/>
  <c r="N856" i="2"/>
  <c r="O856" i="2" s="1"/>
  <c r="P858" i="2" l="1"/>
  <c r="N857" i="2"/>
  <c r="O857" i="2" s="1"/>
  <c r="P859" i="2" l="1"/>
  <c r="N858" i="2"/>
  <c r="O858" i="2" s="1"/>
  <c r="P860" i="2" l="1"/>
  <c r="N859" i="2"/>
  <c r="O859" i="2" s="1"/>
  <c r="P861" i="2" l="1"/>
  <c r="N860" i="2"/>
  <c r="O860" i="2" s="1"/>
  <c r="P862" i="2" l="1"/>
  <c r="N861" i="2"/>
  <c r="O861" i="2" s="1"/>
  <c r="P863" i="2" l="1"/>
  <c r="N862" i="2"/>
  <c r="O862" i="2" s="1"/>
  <c r="P864" i="2" l="1"/>
  <c r="N863" i="2"/>
  <c r="O863" i="2" s="1"/>
  <c r="P865" i="2" l="1"/>
  <c r="N864" i="2"/>
  <c r="O864" i="2" s="1"/>
  <c r="P866" i="2" l="1"/>
  <c r="N865" i="2"/>
  <c r="O865" i="2" s="1"/>
  <c r="P867" i="2" l="1"/>
  <c r="N866" i="2"/>
  <c r="O866" i="2" s="1"/>
  <c r="P868" i="2" l="1"/>
  <c r="N867" i="2"/>
  <c r="O867" i="2" s="1"/>
  <c r="P869" i="2" l="1"/>
  <c r="N868" i="2"/>
  <c r="O868" i="2" s="1"/>
  <c r="P870" i="2" l="1"/>
  <c r="N869" i="2"/>
  <c r="O869" i="2" s="1"/>
  <c r="P871" i="2" l="1"/>
  <c r="N870" i="2"/>
  <c r="O870" i="2" s="1"/>
  <c r="P872" i="2" l="1"/>
  <c r="N871" i="2"/>
  <c r="O871" i="2" s="1"/>
  <c r="P873" i="2" l="1"/>
  <c r="N872" i="2"/>
  <c r="O872" i="2" s="1"/>
  <c r="P874" i="2" l="1"/>
  <c r="N873" i="2"/>
  <c r="O873" i="2" s="1"/>
  <c r="P875" i="2" l="1"/>
  <c r="N874" i="2"/>
  <c r="O874" i="2" s="1"/>
  <c r="P876" i="2" l="1"/>
  <c r="N875" i="2"/>
  <c r="O875" i="2" s="1"/>
  <c r="P877" i="2" l="1"/>
  <c r="N876" i="2"/>
  <c r="O876" i="2" s="1"/>
  <c r="P878" i="2" l="1"/>
  <c r="N877" i="2"/>
  <c r="O877" i="2" s="1"/>
  <c r="P879" i="2" l="1"/>
  <c r="N878" i="2"/>
  <c r="O878" i="2" s="1"/>
  <c r="P880" i="2" l="1"/>
  <c r="N879" i="2"/>
  <c r="O879" i="2" s="1"/>
  <c r="P881" i="2" l="1"/>
  <c r="N880" i="2"/>
  <c r="O880" i="2" s="1"/>
  <c r="P882" i="2" l="1"/>
  <c r="N881" i="2"/>
  <c r="O881" i="2" s="1"/>
  <c r="P883" i="2" l="1"/>
  <c r="N882" i="2"/>
  <c r="O882" i="2" s="1"/>
  <c r="P884" i="2" l="1"/>
  <c r="N883" i="2"/>
  <c r="O883" i="2" s="1"/>
  <c r="P885" i="2" l="1"/>
  <c r="N884" i="2"/>
  <c r="O884" i="2"/>
  <c r="P886" i="2" l="1"/>
  <c r="N885" i="2"/>
  <c r="O885" i="2" s="1"/>
  <c r="P887" i="2" l="1"/>
  <c r="N886" i="2"/>
  <c r="O886" i="2" s="1"/>
  <c r="P888" i="2" l="1"/>
  <c r="N887" i="2"/>
  <c r="O887" i="2" s="1"/>
  <c r="P889" i="2" l="1"/>
  <c r="N888" i="2"/>
  <c r="O888" i="2" s="1"/>
  <c r="P890" i="2" l="1"/>
  <c r="N889" i="2"/>
  <c r="O889" i="2" s="1"/>
  <c r="P891" i="2" l="1"/>
  <c r="N890" i="2"/>
  <c r="O890" i="2" s="1"/>
  <c r="P892" i="2" l="1"/>
  <c r="N891" i="2"/>
  <c r="O891" i="2" s="1"/>
  <c r="P893" i="2" l="1"/>
  <c r="N892" i="2"/>
  <c r="O892" i="2" s="1"/>
  <c r="P894" i="2" l="1"/>
  <c r="N893" i="2"/>
  <c r="O893" i="2" s="1"/>
  <c r="P895" i="2" l="1"/>
  <c r="N894" i="2"/>
  <c r="O894" i="2" s="1"/>
  <c r="P896" i="2" l="1"/>
  <c r="N895" i="2"/>
  <c r="O895" i="2" s="1"/>
  <c r="P897" i="2" l="1"/>
  <c r="N896" i="2"/>
  <c r="O896" i="2" s="1"/>
  <c r="P898" i="2" l="1"/>
  <c r="N897" i="2"/>
  <c r="O897" i="2" s="1"/>
  <c r="P899" i="2" l="1"/>
  <c r="N898" i="2"/>
  <c r="O898" i="2" s="1"/>
  <c r="P900" i="2" l="1"/>
  <c r="N899" i="2"/>
  <c r="O899" i="2" s="1"/>
  <c r="P901" i="2" l="1"/>
  <c r="N900" i="2"/>
  <c r="O900" i="2" s="1"/>
  <c r="P902" i="2" l="1"/>
  <c r="N901" i="2"/>
  <c r="O901" i="2" s="1"/>
  <c r="P903" i="2" l="1"/>
  <c r="N902" i="2"/>
  <c r="O902" i="2" s="1"/>
  <c r="P904" i="2" l="1"/>
  <c r="N903" i="2"/>
  <c r="O903" i="2" s="1"/>
  <c r="P905" i="2" l="1"/>
  <c r="N904" i="2"/>
  <c r="O904" i="2" s="1"/>
  <c r="P906" i="2" l="1"/>
  <c r="N905" i="2"/>
  <c r="O905" i="2" s="1"/>
  <c r="P907" i="2" l="1"/>
  <c r="N906" i="2"/>
  <c r="O906" i="2" s="1"/>
  <c r="P908" i="2" l="1"/>
  <c r="N907" i="2"/>
  <c r="O907" i="2" s="1"/>
  <c r="P909" i="2" l="1"/>
  <c r="N908" i="2"/>
  <c r="O908" i="2" s="1"/>
  <c r="P910" i="2" l="1"/>
  <c r="N909" i="2"/>
  <c r="O909" i="2" s="1"/>
  <c r="P911" i="2" l="1"/>
  <c r="N910" i="2"/>
  <c r="O910" i="2" s="1"/>
  <c r="P912" i="2" l="1"/>
  <c r="N911" i="2"/>
  <c r="O911" i="2" s="1"/>
  <c r="P913" i="2" l="1"/>
  <c r="N912" i="2"/>
  <c r="O912" i="2" s="1"/>
  <c r="P914" i="2" l="1"/>
  <c r="N913" i="2"/>
  <c r="O913" i="2" s="1"/>
  <c r="P915" i="2" l="1"/>
  <c r="N914" i="2"/>
  <c r="O914" i="2" s="1"/>
  <c r="P916" i="2" l="1"/>
  <c r="N915" i="2"/>
  <c r="O915" i="2" s="1"/>
  <c r="P917" i="2" l="1"/>
  <c r="N916" i="2"/>
  <c r="O916" i="2" s="1"/>
  <c r="P918" i="2" l="1"/>
  <c r="N917" i="2"/>
  <c r="O917" i="2" s="1"/>
  <c r="P919" i="2" l="1"/>
  <c r="N918" i="2"/>
  <c r="O918" i="2" s="1"/>
  <c r="P920" i="2" l="1"/>
  <c r="N919" i="2"/>
  <c r="O919" i="2" s="1"/>
  <c r="P921" i="2" l="1"/>
  <c r="N920" i="2"/>
  <c r="O920" i="2" s="1"/>
  <c r="P922" i="2" l="1"/>
  <c r="N921" i="2"/>
  <c r="O921" i="2" s="1"/>
  <c r="P923" i="2" l="1"/>
  <c r="N922" i="2"/>
  <c r="O922" i="2" s="1"/>
  <c r="P924" i="2" l="1"/>
  <c r="N923" i="2"/>
  <c r="O923" i="2" s="1"/>
  <c r="P925" i="2" l="1"/>
  <c r="N924" i="2"/>
  <c r="O924" i="2" s="1"/>
  <c r="P926" i="2" l="1"/>
  <c r="N925" i="2"/>
  <c r="O925" i="2" s="1"/>
  <c r="P927" i="2" l="1"/>
  <c r="N926" i="2"/>
  <c r="O926" i="2" s="1"/>
  <c r="P928" i="2" l="1"/>
  <c r="N927" i="2"/>
  <c r="O927" i="2" s="1"/>
  <c r="P929" i="2" l="1"/>
  <c r="N928" i="2"/>
  <c r="O928" i="2" s="1"/>
  <c r="P930" i="2" l="1"/>
  <c r="N929" i="2"/>
  <c r="O929" i="2" s="1"/>
  <c r="P931" i="2" l="1"/>
  <c r="N930" i="2"/>
  <c r="O930" i="2" s="1"/>
  <c r="P932" i="2" l="1"/>
  <c r="N931" i="2"/>
  <c r="O931" i="2" s="1"/>
  <c r="P933" i="2" l="1"/>
  <c r="N932" i="2"/>
  <c r="O932" i="2" s="1"/>
  <c r="P934" i="2" l="1"/>
  <c r="N933" i="2"/>
  <c r="O933" i="2" s="1"/>
  <c r="P935" i="2" l="1"/>
  <c r="N934" i="2"/>
  <c r="O934" i="2" s="1"/>
  <c r="P936" i="2" l="1"/>
  <c r="N935" i="2"/>
  <c r="O935" i="2" s="1"/>
  <c r="P937" i="2" l="1"/>
  <c r="N936" i="2"/>
  <c r="O936" i="2" s="1"/>
  <c r="P938" i="2" l="1"/>
  <c r="N937" i="2"/>
  <c r="O937" i="2" s="1"/>
  <c r="P939" i="2" l="1"/>
  <c r="N938" i="2"/>
  <c r="O938" i="2" s="1"/>
  <c r="P940" i="2" l="1"/>
  <c r="N939" i="2"/>
  <c r="O939" i="2" s="1"/>
  <c r="P941" i="2" l="1"/>
  <c r="N940" i="2"/>
  <c r="O940" i="2" s="1"/>
  <c r="P942" i="2" l="1"/>
  <c r="N941" i="2"/>
  <c r="O941" i="2" s="1"/>
  <c r="P943" i="2" l="1"/>
  <c r="N942" i="2"/>
  <c r="O942" i="2" s="1"/>
  <c r="P944" i="2" l="1"/>
  <c r="N943" i="2"/>
  <c r="O943" i="2" s="1"/>
  <c r="P945" i="2" l="1"/>
  <c r="N944" i="2"/>
  <c r="O944" i="2" s="1"/>
  <c r="P946" i="2" l="1"/>
  <c r="N945" i="2"/>
  <c r="O945" i="2" s="1"/>
  <c r="P947" i="2" l="1"/>
  <c r="N946" i="2"/>
  <c r="O946" i="2" s="1"/>
  <c r="P948" i="2" l="1"/>
  <c r="N947" i="2"/>
  <c r="O947" i="2" s="1"/>
  <c r="P949" i="2" l="1"/>
  <c r="N948" i="2"/>
  <c r="O948" i="2" s="1"/>
  <c r="P950" i="2" l="1"/>
  <c r="N949" i="2"/>
  <c r="O949" i="2" s="1"/>
  <c r="P951" i="2" l="1"/>
  <c r="N950" i="2"/>
  <c r="O950" i="2" s="1"/>
  <c r="P952" i="2" l="1"/>
  <c r="N951" i="2"/>
  <c r="O951" i="2" s="1"/>
  <c r="P953" i="2" l="1"/>
  <c r="N952" i="2"/>
  <c r="O952" i="2" s="1"/>
  <c r="P954" i="2" l="1"/>
  <c r="N953" i="2"/>
  <c r="O953" i="2" s="1"/>
  <c r="P955" i="2" l="1"/>
  <c r="N954" i="2"/>
  <c r="O954" i="2" s="1"/>
  <c r="P956" i="2" l="1"/>
  <c r="N955" i="2"/>
  <c r="O955" i="2" s="1"/>
  <c r="P957" i="2" l="1"/>
  <c r="N956" i="2"/>
  <c r="O956" i="2" s="1"/>
  <c r="P958" i="2" l="1"/>
  <c r="N957" i="2"/>
  <c r="O957" i="2" s="1"/>
  <c r="P959" i="2" l="1"/>
  <c r="N958" i="2"/>
  <c r="O958" i="2" s="1"/>
  <c r="P960" i="2" l="1"/>
  <c r="N959" i="2"/>
  <c r="O959" i="2" s="1"/>
  <c r="P961" i="2" l="1"/>
  <c r="N960" i="2"/>
  <c r="O960" i="2" s="1"/>
  <c r="P962" i="2" l="1"/>
  <c r="N961" i="2"/>
  <c r="O961" i="2" s="1"/>
  <c r="P963" i="2" l="1"/>
  <c r="N962" i="2"/>
  <c r="O962" i="2" s="1"/>
  <c r="P964" i="2" l="1"/>
  <c r="N963" i="2"/>
  <c r="O963" i="2" s="1"/>
  <c r="P965" i="2" l="1"/>
  <c r="N964" i="2"/>
  <c r="O964" i="2" s="1"/>
  <c r="P966" i="2" l="1"/>
  <c r="N965" i="2"/>
  <c r="O965" i="2" s="1"/>
  <c r="P967" i="2" l="1"/>
  <c r="N966" i="2"/>
  <c r="O966" i="2" s="1"/>
  <c r="P968" i="2" l="1"/>
  <c r="N967" i="2"/>
  <c r="O967" i="2" s="1"/>
  <c r="P969" i="2" l="1"/>
  <c r="N968" i="2"/>
  <c r="O968" i="2" s="1"/>
  <c r="P970" i="2" l="1"/>
  <c r="N969" i="2"/>
  <c r="O969" i="2" s="1"/>
  <c r="P971" i="2" l="1"/>
  <c r="N970" i="2"/>
  <c r="O970" i="2" s="1"/>
  <c r="P972" i="2" l="1"/>
  <c r="N971" i="2"/>
  <c r="O971" i="2" s="1"/>
  <c r="P973" i="2" l="1"/>
  <c r="N972" i="2"/>
  <c r="O972" i="2" s="1"/>
  <c r="P974" i="2" l="1"/>
  <c r="N973" i="2"/>
  <c r="O973" i="2" s="1"/>
  <c r="P975" i="2" l="1"/>
  <c r="N974" i="2"/>
  <c r="O974" i="2" s="1"/>
  <c r="P976" i="2" l="1"/>
  <c r="N975" i="2"/>
  <c r="O975" i="2" s="1"/>
  <c r="P977" i="2" l="1"/>
  <c r="N976" i="2"/>
  <c r="O976" i="2" s="1"/>
  <c r="P978" i="2" l="1"/>
  <c r="N977" i="2"/>
  <c r="O977" i="2" s="1"/>
  <c r="P979" i="2" l="1"/>
  <c r="N978" i="2"/>
  <c r="O978" i="2" s="1"/>
  <c r="P980" i="2" l="1"/>
  <c r="N979" i="2"/>
  <c r="O979" i="2" s="1"/>
  <c r="P981" i="2" l="1"/>
  <c r="N980" i="2"/>
  <c r="O980" i="2" s="1"/>
  <c r="P982" i="2" l="1"/>
  <c r="N981" i="2"/>
  <c r="O981" i="2" s="1"/>
  <c r="P983" i="2" l="1"/>
  <c r="N982" i="2"/>
  <c r="O982" i="2" s="1"/>
  <c r="P984" i="2" l="1"/>
  <c r="N983" i="2"/>
  <c r="O983" i="2" s="1"/>
  <c r="P985" i="2" l="1"/>
  <c r="N984" i="2"/>
  <c r="O984" i="2" s="1"/>
  <c r="P986" i="2" l="1"/>
  <c r="N985" i="2"/>
  <c r="O985" i="2" s="1"/>
  <c r="P987" i="2" l="1"/>
  <c r="N986" i="2"/>
  <c r="O986" i="2" s="1"/>
  <c r="P988" i="2" l="1"/>
  <c r="N987" i="2"/>
  <c r="O987" i="2" s="1"/>
  <c r="P989" i="2" l="1"/>
  <c r="N988" i="2"/>
  <c r="O988" i="2" s="1"/>
  <c r="P990" i="2" l="1"/>
  <c r="N989" i="2"/>
  <c r="O989" i="2" s="1"/>
  <c r="P991" i="2" l="1"/>
  <c r="N990" i="2"/>
  <c r="O990" i="2" s="1"/>
  <c r="P992" i="2" l="1"/>
  <c r="N991" i="2"/>
  <c r="O991" i="2" s="1"/>
  <c r="P993" i="2" l="1"/>
  <c r="N992" i="2"/>
  <c r="O992" i="2" s="1"/>
  <c r="P994" i="2" l="1"/>
  <c r="N993" i="2"/>
  <c r="O993" i="2" s="1"/>
  <c r="P995" i="2" l="1"/>
  <c r="N994" i="2"/>
  <c r="O994" i="2" s="1"/>
  <c r="P996" i="2" l="1"/>
  <c r="N995" i="2"/>
  <c r="O995" i="2" s="1"/>
  <c r="P997" i="2" l="1"/>
  <c r="N996" i="2"/>
  <c r="O996" i="2" s="1"/>
  <c r="P998" i="2" l="1"/>
  <c r="N997" i="2"/>
  <c r="O997" i="2" s="1"/>
  <c r="P999" i="2" l="1"/>
  <c r="N998" i="2"/>
  <c r="O998" i="2" s="1"/>
  <c r="P1000" i="2" l="1"/>
  <c r="N999" i="2"/>
  <c r="O999" i="2" s="1"/>
  <c r="P1001" i="2" l="1"/>
  <c r="N1000" i="2"/>
  <c r="O1000" i="2" s="1"/>
  <c r="P1002" i="2" l="1"/>
  <c r="N1001" i="2"/>
  <c r="O1001" i="2" s="1"/>
  <c r="P1003" i="2" l="1"/>
  <c r="N1002" i="2"/>
  <c r="O1002" i="2" s="1"/>
  <c r="P1004" i="2" l="1"/>
  <c r="N1003" i="2"/>
  <c r="O1003" i="2" s="1"/>
  <c r="P1005" i="2" l="1"/>
  <c r="N1004" i="2"/>
  <c r="O1004" i="2" s="1"/>
  <c r="P1006" i="2" l="1"/>
  <c r="N1005" i="2"/>
  <c r="O1005" i="2" s="1"/>
  <c r="P1007" i="2" l="1"/>
  <c r="N1006" i="2"/>
  <c r="O1006" i="2" s="1"/>
  <c r="P1008" i="2" l="1"/>
  <c r="N1007" i="2"/>
  <c r="O1007" i="2" s="1"/>
  <c r="P1009" i="2" l="1"/>
  <c r="N1008" i="2"/>
  <c r="O1008" i="2" s="1"/>
  <c r="P1010" i="2" l="1"/>
  <c r="N1009" i="2"/>
  <c r="O1009" i="2" s="1"/>
  <c r="P1011" i="2" l="1"/>
  <c r="N1010" i="2"/>
  <c r="O1010" i="2" s="1"/>
  <c r="P1012" i="2" l="1"/>
  <c r="N1011" i="2"/>
  <c r="O1011" i="2" s="1"/>
  <c r="P1013" i="2" l="1"/>
  <c r="N1012" i="2"/>
  <c r="O1012" i="2" s="1"/>
  <c r="P1014" i="2" l="1"/>
  <c r="N1013" i="2"/>
  <c r="O1013" i="2" s="1"/>
  <c r="P1015" i="2" l="1"/>
  <c r="N1014" i="2"/>
  <c r="O1014" i="2" s="1"/>
  <c r="P1016" i="2" l="1"/>
  <c r="N1015" i="2"/>
  <c r="O1015" i="2" s="1"/>
  <c r="P1017" i="2" l="1"/>
  <c r="N1016" i="2"/>
  <c r="O1016" i="2" s="1"/>
  <c r="P1018" i="2" l="1"/>
  <c r="N1017" i="2"/>
  <c r="O1017" i="2" s="1"/>
  <c r="P1019" i="2" l="1"/>
  <c r="N1018" i="2"/>
  <c r="O1018" i="2" s="1"/>
  <c r="P1020" i="2" l="1"/>
  <c r="N1019" i="2"/>
  <c r="O1019" i="2" s="1"/>
  <c r="P1021" i="2" l="1"/>
  <c r="N1020" i="2"/>
  <c r="O1020" i="2" s="1"/>
  <c r="P1022" i="2" l="1"/>
  <c r="N1021" i="2"/>
  <c r="O1021" i="2" s="1"/>
  <c r="P1023" i="2" l="1"/>
  <c r="N1022" i="2"/>
  <c r="O1022" i="2" s="1"/>
  <c r="P1024" i="2" l="1"/>
  <c r="N1023" i="2"/>
  <c r="O1023" i="2" s="1"/>
  <c r="P1025" i="2" l="1"/>
  <c r="N1024" i="2"/>
  <c r="O1024" i="2" s="1"/>
  <c r="P1026" i="2" l="1"/>
  <c r="N1025" i="2"/>
  <c r="O1025" i="2" s="1"/>
  <c r="P1027" i="2" l="1"/>
  <c r="N1026" i="2"/>
  <c r="O1026" i="2" s="1"/>
  <c r="P1028" i="2" l="1"/>
  <c r="N1027" i="2"/>
  <c r="O1027" i="2" s="1"/>
  <c r="P1029" i="2" l="1"/>
  <c r="N1028" i="2"/>
  <c r="O1028" i="2" s="1"/>
  <c r="P1030" i="2" l="1"/>
  <c r="N1029" i="2"/>
  <c r="O1029" i="2" s="1"/>
  <c r="P1031" i="2" l="1"/>
  <c r="N1030" i="2"/>
  <c r="O1030" i="2" s="1"/>
  <c r="P1032" i="2" l="1"/>
  <c r="N1031" i="2"/>
  <c r="O1031" i="2" s="1"/>
  <c r="P1033" i="2" l="1"/>
  <c r="N1032" i="2"/>
  <c r="O1032" i="2" s="1"/>
  <c r="P1034" i="2" l="1"/>
  <c r="N1033" i="2"/>
  <c r="O1033" i="2" s="1"/>
  <c r="P1035" i="2" l="1"/>
  <c r="N1034" i="2"/>
  <c r="O1034" i="2" s="1"/>
  <c r="P1036" i="2" l="1"/>
  <c r="N1035" i="2"/>
  <c r="O1035" i="2" s="1"/>
  <c r="P1037" i="2" l="1"/>
  <c r="N1036" i="2"/>
  <c r="O1036" i="2" s="1"/>
  <c r="P1038" i="2" l="1"/>
  <c r="N1037" i="2"/>
  <c r="O1037" i="2" s="1"/>
  <c r="P1039" i="2" l="1"/>
  <c r="N1038" i="2"/>
  <c r="O1038" i="2" s="1"/>
  <c r="P1040" i="2" l="1"/>
  <c r="N1039" i="2"/>
  <c r="O1039" i="2" s="1"/>
  <c r="P1041" i="2" l="1"/>
  <c r="N1040" i="2"/>
  <c r="O1040" i="2" s="1"/>
  <c r="P1042" i="2" l="1"/>
  <c r="N1041" i="2"/>
  <c r="O1041" i="2" s="1"/>
  <c r="P1043" i="2" l="1"/>
  <c r="N1042" i="2"/>
  <c r="O1042" i="2" s="1"/>
  <c r="P1044" i="2" l="1"/>
  <c r="N1043" i="2"/>
  <c r="O1043" i="2" s="1"/>
  <c r="P1045" i="2" l="1"/>
  <c r="N1044" i="2"/>
  <c r="O1044" i="2" s="1"/>
  <c r="P1046" i="2" l="1"/>
  <c r="N1045" i="2"/>
  <c r="O1045" i="2" s="1"/>
  <c r="P1047" i="2" l="1"/>
  <c r="N1046" i="2"/>
  <c r="O1046" i="2" s="1"/>
  <c r="P1048" i="2" l="1"/>
  <c r="N1047" i="2"/>
  <c r="O1047" i="2" s="1"/>
  <c r="P1049" i="2" l="1"/>
  <c r="N1048" i="2"/>
  <c r="O1048" i="2" s="1"/>
  <c r="P1050" i="2" l="1"/>
  <c r="N1049" i="2"/>
  <c r="O1049" i="2" s="1"/>
  <c r="P1051" i="2" l="1"/>
  <c r="N1050" i="2"/>
  <c r="O1050" i="2" s="1"/>
  <c r="P1052" i="2" l="1"/>
  <c r="N1051" i="2"/>
  <c r="O1051" i="2" s="1"/>
  <c r="P1053" i="2" l="1"/>
  <c r="N1052" i="2"/>
  <c r="O1052" i="2" s="1"/>
  <c r="P1054" i="2" l="1"/>
  <c r="N1053" i="2"/>
  <c r="O1053" i="2" s="1"/>
  <c r="P1055" i="2" l="1"/>
  <c r="N1054" i="2"/>
  <c r="O1054" i="2" s="1"/>
  <c r="P1056" i="2" l="1"/>
  <c r="N1055" i="2"/>
  <c r="O1055" i="2" s="1"/>
  <c r="P1057" i="2" l="1"/>
  <c r="N1056" i="2"/>
  <c r="O1056" i="2" s="1"/>
  <c r="P1058" i="2" l="1"/>
  <c r="N1057" i="2"/>
  <c r="O1057" i="2" s="1"/>
  <c r="P1059" i="2" l="1"/>
  <c r="N1058" i="2"/>
  <c r="O1058" i="2" s="1"/>
  <c r="P1060" i="2" l="1"/>
  <c r="N1059" i="2"/>
  <c r="O1059" i="2" s="1"/>
  <c r="P1061" i="2" l="1"/>
  <c r="N1060" i="2"/>
  <c r="O1060" i="2" s="1"/>
  <c r="P1062" i="2" l="1"/>
  <c r="N1061" i="2"/>
  <c r="O1061" i="2" s="1"/>
  <c r="P1063" i="2" l="1"/>
  <c r="N1062" i="2"/>
  <c r="O1062" i="2" s="1"/>
  <c r="P1064" i="2" l="1"/>
  <c r="N1063" i="2"/>
  <c r="O1063" i="2" s="1"/>
  <c r="P1065" i="2" l="1"/>
  <c r="N1064" i="2"/>
  <c r="O1064" i="2" s="1"/>
  <c r="P1066" i="2" l="1"/>
  <c r="N1065" i="2"/>
  <c r="O1065" i="2" s="1"/>
  <c r="P1067" i="2" l="1"/>
  <c r="N1066" i="2"/>
  <c r="O1066" i="2" s="1"/>
  <c r="P1068" i="2" l="1"/>
  <c r="N1067" i="2"/>
  <c r="O1067" i="2" s="1"/>
  <c r="P1069" i="2" l="1"/>
  <c r="N1068" i="2"/>
  <c r="O1068" i="2" s="1"/>
  <c r="P1070" i="2" l="1"/>
  <c r="N1069" i="2"/>
  <c r="O1069" i="2" s="1"/>
  <c r="P1071" i="2" l="1"/>
  <c r="N1070" i="2"/>
  <c r="O1070" i="2" s="1"/>
  <c r="P1072" i="2" l="1"/>
  <c r="N1071" i="2"/>
  <c r="O1071" i="2" s="1"/>
  <c r="P1073" i="2" l="1"/>
  <c r="N1072" i="2"/>
  <c r="O1072" i="2" s="1"/>
  <c r="P1074" i="2" l="1"/>
  <c r="N1073" i="2"/>
  <c r="O1073" i="2" s="1"/>
  <c r="P1075" i="2" l="1"/>
  <c r="N1074" i="2"/>
  <c r="O1074" i="2" s="1"/>
  <c r="P1076" i="2" l="1"/>
  <c r="N1075" i="2"/>
  <c r="O1075" i="2" s="1"/>
  <c r="P1077" i="2" l="1"/>
  <c r="N1076" i="2"/>
  <c r="O1076" i="2" s="1"/>
  <c r="P1078" i="2" l="1"/>
  <c r="N1077" i="2"/>
  <c r="O1077" i="2" s="1"/>
  <c r="P1079" i="2" l="1"/>
  <c r="N1078" i="2"/>
  <c r="O1078" i="2" s="1"/>
  <c r="P1080" i="2" l="1"/>
  <c r="N1079" i="2"/>
  <c r="O1079" i="2" s="1"/>
  <c r="P1081" i="2" l="1"/>
  <c r="N1080" i="2"/>
  <c r="O1080" i="2" s="1"/>
  <c r="P1082" i="2" l="1"/>
  <c r="N1081" i="2"/>
  <c r="O1081" i="2" s="1"/>
  <c r="P1083" i="2" l="1"/>
  <c r="N1082" i="2"/>
  <c r="O1082" i="2"/>
  <c r="P1084" i="2" l="1"/>
  <c r="N1083" i="2"/>
  <c r="O1083" i="2" s="1"/>
  <c r="P1085" i="2" l="1"/>
  <c r="N1084" i="2"/>
  <c r="O1084" i="2" s="1"/>
  <c r="P1086" i="2" l="1"/>
  <c r="N1085" i="2"/>
  <c r="O1085" i="2" s="1"/>
  <c r="P1087" i="2" l="1"/>
  <c r="N1086" i="2"/>
  <c r="O1086" i="2" s="1"/>
  <c r="P1088" i="2" l="1"/>
  <c r="N1087" i="2"/>
  <c r="O1087" i="2" s="1"/>
  <c r="P1089" i="2" l="1"/>
  <c r="N1088" i="2"/>
  <c r="O1088" i="2" s="1"/>
  <c r="P1090" i="2" l="1"/>
  <c r="N1089" i="2"/>
  <c r="O1089" i="2" s="1"/>
  <c r="P1091" i="2" l="1"/>
  <c r="N1090" i="2"/>
  <c r="O1090" i="2" s="1"/>
  <c r="P1092" i="2" l="1"/>
  <c r="N1091" i="2"/>
  <c r="O1091" i="2" s="1"/>
  <c r="P1093" i="2" l="1"/>
  <c r="N1092" i="2"/>
  <c r="O1092" i="2" s="1"/>
  <c r="P1094" i="2" l="1"/>
  <c r="N1093" i="2"/>
  <c r="O1093" i="2" s="1"/>
  <c r="P1095" i="2" l="1"/>
  <c r="N1094" i="2"/>
  <c r="O1094" i="2" s="1"/>
  <c r="P1096" i="2" l="1"/>
  <c r="N1095" i="2"/>
  <c r="O1095" i="2" s="1"/>
  <c r="P1097" i="2" l="1"/>
  <c r="N1096" i="2"/>
  <c r="O1096" i="2" s="1"/>
  <c r="P1098" i="2" l="1"/>
  <c r="N1097" i="2"/>
  <c r="O1097" i="2" s="1"/>
  <c r="P1099" i="2" l="1"/>
  <c r="N1098" i="2"/>
  <c r="O1098" i="2" s="1"/>
  <c r="P1100" i="2" l="1"/>
  <c r="N1099" i="2"/>
  <c r="O1099" i="2" s="1"/>
  <c r="P1101" i="2" l="1"/>
  <c r="N1100" i="2"/>
  <c r="O1100" i="2" s="1"/>
  <c r="P1102" i="2" l="1"/>
  <c r="N1101" i="2"/>
  <c r="O1101" i="2" s="1"/>
  <c r="P1103" i="2" l="1"/>
  <c r="N1102" i="2"/>
  <c r="O1102" i="2" s="1"/>
  <c r="P1104" i="2" l="1"/>
  <c r="N1103" i="2"/>
  <c r="O1103" i="2" s="1"/>
  <c r="P1105" i="2" l="1"/>
  <c r="N1104" i="2"/>
  <c r="O1104" i="2" s="1"/>
  <c r="P1106" i="2" l="1"/>
  <c r="N1105" i="2"/>
  <c r="O1105" i="2" s="1"/>
  <c r="P1107" i="2" l="1"/>
  <c r="N1106" i="2"/>
  <c r="O1106" i="2" s="1"/>
  <c r="P1108" i="2" l="1"/>
  <c r="N1107" i="2"/>
  <c r="O1107" i="2" s="1"/>
  <c r="P1109" i="2" l="1"/>
  <c r="N1108" i="2"/>
  <c r="O1108" i="2" s="1"/>
  <c r="P1110" i="2" l="1"/>
  <c r="N1109" i="2"/>
  <c r="O1109" i="2" s="1"/>
  <c r="P1111" i="2" l="1"/>
  <c r="N1110" i="2"/>
  <c r="O1110" i="2" s="1"/>
  <c r="P1112" i="2" l="1"/>
  <c r="N1111" i="2"/>
  <c r="O1111" i="2" s="1"/>
  <c r="P1113" i="2" l="1"/>
  <c r="N1112" i="2"/>
  <c r="O1112" i="2" s="1"/>
  <c r="P1114" i="2" l="1"/>
  <c r="N1113" i="2"/>
  <c r="O1113" i="2" s="1"/>
  <c r="P1115" i="2" l="1"/>
  <c r="N1114" i="2"/>
  <c r="O1114" i="2" s="1"/>
  <c r="P1116" i="2" l="1"/>
  <c r="N1115" i="2"/>
  <c r="O1115" i="2" s="1"/>
  <c r="P1117" i="2" l="1"/>
  <c r="N1116" i="2"/>
  <c r="O1116" i="2" s="1"/>
  <c r="P1118" i="2" l="1"/>
  <c r="N1117" i="2"/>
  <c r="O1117" i="2" s="1"/>
  <c r="P1119" i="2" l="1"/>
  <c r="N1118" i="2"/>
  <c r="O1118" i="2" s="1"/>
  <c r="P1120" i="2" l="1"/>
  <c r="N1119" i="2"/>
  <c r="O1119" i="2" s="1"/>
  <c r="P1121" i="2" l="1"/>
  <c r="N1120" i="2"/>
  <c r="O1120" i="2" s="1"/>
  <c r="P1122" i="2" l="1"/>
  <c r="N1121" i="2"/>
  <c r="O1121" i="2" s="1"/>
  <c r="P1123" i="2" l="1"/>
  <c r="N1122" i="2"/>
  <c r="O1122" i="2" s="1"/>
  <c r="P1124" i="2" l="1"/>
  <c r="N1123" i="2"/>
  <c r="O1123" i="2" s="1"/>
  <c r="P1125" i="2" l="1"/>
  <c r="N1124" i="2"/>
  <c r="O1124" i="2" s="1"/>
  <c r="P1126" i="2" l="1"/>
  <c r="N1125" i="2"/>
  <c r="O1125" i="2" s="1"/>
  <c r="P1127" i="2" l="1"/>
  <c r="N1126" i="2"/>
  <c r="O1126" i="2" s="1"/>
  <c r="P1128" i="2" l="1"/>
  <c r="N1127" i="2"/>
  <c r="O1127" i="2" s="1"/>
  <c r="P1129" i="2" l="1"/>
  <c r="N1128" i="2"/>
  <c r="O1128" i="2" s="1"/>
  <c r="P1130" i="2" l="1"/>
  <c r="N1129" i="2"/>
  <c r="O1129" i="2" s="1"/>
  <c r="P1131" i="2" l="1"/>
  <c r="N1130" i="2"/>
  <c r="O1130" i="2" s="1"/>
  <c r="P1132" i="2" l="1"/>
  <c r="N1131" i="2"/>
  <c r="O1131" i="2" s="1"/>
  <c r="P1133" i="2" l="1"/>
  <c r="N1132" i="2"/>
  <c r="O1132" i="2" s="1"/>
  <c r="P1134" i="2" l="1"/>
  <c r="N1133" i="2"/>
  <c r="O1133" i="2" s="1"/>
  <c r="P1135" i="2" l="1"/>
  <c r="N1134" i="2"/>
  <c r="O1134" i="2" s="1"/>
  <c r="P1136" i="2" l="1"/>
  <c r="N1135" i="2"/>
  <c r="O1135" i="2" s="1"/>
  <c r="P1137" i="2" l="1"/>
  <c r="N1136" i="2"/>
  <c r="O1136" i="2" s="1"/>
  <c r="P1138" i="2" l="1"/>
  <c r="N1137" i="2"/>
  <c r="O1137" i="2" s="1"/>
  <c r="P1139" i="2" l="1"/>
  <c r="N1138" i="2"/>
  <c r="O1138" i="2" s="1"/>
  <c r="P1140" i="2" l="1"/>
  <c r="N1139" i="2"/>
  <c r="O1139" i="2" s="1"/>
  <c r="P1141" i="2" l="1"/>
  <c r="N1140" i="2"/>
  <c r="O1140" i="2" s="1"/>
  <c r="P1142" i="2" l="1"/>
  <c r="N1141" i="2"/>
  <c r="O1141" i="2" s="1"/>
  <c r="P1143" i="2" l="1"/>
  <c r="N1142" i="2"/>
  <c r="O1142" i="2" s="1"/>
  <c r="P1144" i="2" l="1"/>
  <c r="N1143" i="2"/>
  <c r="O1143" i="2" s="1"/>
  <c r="P1145" i="2" l="1"/>
  <c r="N1144" i="2"/>
  <c r="O1144" i="2" s="1"/>
  <c r="P1146" i="2" l="1"/>
  <c r="N1145" i="2"/>
  <c r="O1145" i="2" s="1"/>
  <c r="P1147" i="2" l="1"/>
  <c r="N1146" i="2"/>
  <c r="O1146" i="2" s="1"/>
  <c r="P1148" i="2" l="1"/>
  <c r="N1147" i="2"/>
  <c r="O1147" i="2" s="1"/>
  <c r="P1149" i="2" l="1"/>
  <c r="N1148" i="2"/>
  <c r="O1148" i="2" s="1"/>
  <c r="P1150" i="2" l="1"/>
  <c r="N1149" i="2"/>
  <c r="O1149" i="2" s="1"/>
  <c r="P1151" i="2" l="1"/>
  <c r="N1150" i="2"/>
  <c r="O1150" i="2" s="1"/>
  <c r="P1152" i="2" l="1"/>
  <c r="N1151" i="2"/>
  <c r="O1151" i="2" s="1"/>
  <c r="P1153" i="2" l="1"/>
  <c r="N1152" i="2"/>
  <c r="O1152" i="2" s="1"/>
  <c r="P1154" i="2" l="1"/>
  <c r="N1153" i="2"/>
  <c r="O1153" i="2" s="1"/>
  <c r="P1155" i="2" l="1"/>
  <c r="N1154" i="2"/>
  <c r="O1154" i="2" s="1"/>
  <c r="P1156" i="2" l="1"/>
  <c r="N1155" i="2"/>
  <c r="O1155" i="2" s="1"/>
  <c r="P1157" i="2" l="1"/>
  <c r="N1156" i="2"/>
  <c r="O1156" i="2" s="1"/>
  <c r="P1158" i="2" l="1"/>
  <c r="N1157" i="2"/>
  <c r="O1157" i="2" s="1"/>
  <c r="P1159" i="2" l="1"/>
  <c r="N1158" i="2"/>
  <c r="O1158" i="2" s="1"/>
  <c r="P1160" i="2" l="1"/>
  <c r="N1159" i="2"/>
  <c r="O1159" i="2" s="1"/>
  <c r="P1161" i="2" l="1"/>
  <c r="N1160" i="2"/>
  <c r="O1160" i="2" s="1"/>
  <c r="P1162" i="2" l="1"/>
  <c r="N1161" i="2"/>
  <c r="O1161" i="2" s="1"/>
  <c r="P1163" i="2" l="1"/>
  <c r="N1162" i="2"/>
  <c r="O1162" i="2" s="1"/>
  <c r="P1164" i="2" l="1"/>
  <c r="N1163" i="2"/>
  <c r="O1163" i="2" s="1"/>
  <c r="P1165" i="2" l="1"/>
  <c r="N1164" i="2"/>
  <c r="O1164" i="2" s="1"/>
  <c r="P1166" i="2" l="1"/>
  <c r="N1165" i="2"/>
  <c r="O1165" i="2" s="1"/>
  <c r="P1167" i="2" l="1"/>
  <c r="N1166" i="2"/>
  <c r="O1166" i="2" s="1"/>
  <c r="P1168" i="2" l="1"/>
  <c r="N1167" i="2"/>
  <c r="O1167" i="2" s="1"/>
  <c r="P1169" i="2" l="1"/>
  <c r="N1168" i="2"/>
  <c r="O1168" i="2" s="1"/>
  <c r="P1170" i="2" l="1"/>
  <c r="N1169" i="2"/>
  <c r="O1169" i="2" s="1"/>
  <c r="P1171" i="2" l="1"/>
  <c r="N1170" i="2"/>
  <c r="O1170" i="2" s="1"/>
  <c r="P1172" i="2" l="1"/>
  <c r="N1171" i="2"/>
  <c r="O1171" i="2" s="1"/>
  <c r="P1173" i="2" l="1"/>
  <c r="N1172" i="2"/>
  <c r="O1172" i="2" s="1"/>
  <c r="P1174" i="2" l="1"/>
  <c r="N1173" i="2"/>
  <c r="O1173" i="2" s="1"/>
  <c r="P1175" i="2" l="1"/>
  <c r="N1174" i="2"/>
  <c r="O1174" i="2" s="1"/>
  <c r="P1176" i="2" l="1"/>
  <c r="N1175" i="2"/>
  <c r="O1175" i="2" s="1"/>
  <c r="P1177" i="2" l="1"/>
  <c r="N1176" i="2"/>
  <c r="O1176" i="2" s="1"/>
  <c r="P1178" i="2" l="1"/>
  <c r="N1177" i="2"/>
  <c r="O1177" i="2" s="1"/>
  <c r="P1179" i="2" l="1"/>
  <c r="N1178" i="2"/>
  <c r="O1178" i="2" s="1"/>
  <c r="P1180" i="2" l="1"/>
  <c r="N1179" i="2"/>
  <c r="O1179" i="2" s="1"/>
  <c r="P1181" i="2" l="1"/>
  <c r="N1180" i="2"/>
  <c r="O1180" i="2" s="1"/>
  <c r="P1182" i="2" l="1"/>
  <c r="N1181" i="2"/>
  <c r="O1181" i="2" s="1"/>
  <c r="P1183" i="2" l="1"/>
  <c r="N1182" i="2"/>
  <c r="O1182" i="2" s="1"/>
  <c r="P1184" i="2" l="1"/>
  <c r="N1183" i="2"/>
  <c r="O1183" i="2" s="1"/>
  <c r="P1185" i="2" l="1"/>
  <c r="N1184" i="2"/>
  <c r="O1184" i="2" s="1"/>
  <c r="P1186" i="2" l="1"/>
  <c r="N1185" i="2"/>
  <c r="O1185" i="2" s="1"/>
  <c r="P1187" i="2" l="1"/>
  <c r="N1186" i="2"/>
  <c r="O1186" i="2" s="1"/>
  <c r="P1188" i="2" l="1"/>
  <c r="N1187" i="2"/>
  <c r="O1187" i="2" s="1"/>
  <c r="P1189" i="2" l="1"/>
  <c r="N1188" i="2"/>
  <c r="O1188" i="2" s="1"/>
  <c r="P1190" i="2" l="1"/>
  <c r="N1189" i="2"/>
  <c r="O1189" i="2" s="1"/>
  <c r="P1191" i="2" l="1"/>
  <c r="N1190" i="2"/>
  <c r="O1190" i="2" s="1"/>
  <c r="P1192" i="2" l="1"/>
  <c r="N1191" i="2"/>
  <c r="O1191" i="2" s="1"/>
  <c r="P1193" i="2" l="1"/>
  <c r="N1192" i="2"/>
  <c r="O1192" i="2" s="1"/>
  <c r="P1194" i="2" l="1"/>
  <c r="N1193" i="2"/>
  <c r="O1193" i="2" s="1"/>
  <c r="P1195" i="2" l="1"/>
  <c r="N1194" i="2"/>
  <c r="O1194" i="2" s="1"/>
  <c r="P1196" i="2" l="1"/>
  <c r="N1195" i="2"/>
  <c r="O1195" i="2" s="1"/>
  <c r="P1197" i="2" l="1"/>
  <c r="N1196" i="2"/>
  <c r="O1196" i="2" s="1"/>
  <c r="P1198" i="2" l="1"/>
  <c r="N1197" i="2"/>
  <c r="O1197" i="2" s="1"/>
  <c r="P1199" i="2" l="1"/>
  <c r="N1198" i="2"/>
  <c r="O1198" i="2" s="1"/>
  <c r="P1200" i="2" l="1"/>
  <c r="N1199" i="2"/>
  <c r="O1199" i="2" s="1"/>
  <c r="P1201" i="2" l="1"/>
  <c r="N1200" i="2"/>
  <c r="O1200" i="2" s="1"/>
  <c r="P1202" i="2" l="1"/>
  <c r="N1201" i="2"/>
  <c r="O1201" i="2" s="1"/>
  <c r="P1203" i="2" l="1"/>
  <c r="N1202" i="2"/>
  <c r="O1202" i="2" s="1"/>
  <c r="P1204" i="2" l="1"/>
  <c r="N1203" i="2"/>
  <c r="O1203" i="2" s="1"/>
  <c r="P1205" i="2" l="1"/>
  <c r="N1204" i="2"/>
  <c r="O1204" i="2" s="1"/>
  <c r="P1206" i="2" l="1"/>
  <c r="N1205" i="2"/>
  <c r="O1205" i="2" s="1"/>
  <c r="P1207" i="2" l="1"/>
  <c r="N1206" i="2"/>
  <c r="O1206" i="2" s="1"/>
  <c r="P1208" i="2" l="1"/>
  <c r="N1207" i="2"/>
  <c r="O1207" i="2" s="1"/>
  <c r="P1209" i="2" l="1"/>
  <c r="N1208" i="2"/>
  <c r="O1208" i="2" s="1"/>
  <c r="P1210" i="2" l="1"/>
  <c r="N1209" i="2"/>
  <c r="O1209" i="2" s="1"/>
  <c r="P1211" i="2" l="1"/>
  <c r="N1210" i="2"/>
  <c r="O1210" i="2" s="1"/>
  <c r="P1212" i="2" l="1"/>
  <c r="N1211" i="2"/>
  <c r="O1211" i="2" s="1"/>
  <c r="P1213" i="2" l="1"/>
  <c r="N1212" i="2"/>
  <c r="O1212" i="2" s="1"/>
  <c r="P1214" i="2" l="1"/>
  <c r="N1213" i="2"/>
  <c r="O1213" i="2" s="1"/>
  <c r="P1215" i="2" l="1"/>
  <c r="N1214" i="2"/>
  <c r="O1214" i="2" s="1"/>
  <c r="P1216" i="2" l="1"/>
  <c r="N1215" i="2"/>
  <c r="O1215" i="2" s="1"/>
  <c r="P1217" i="2" l="1"/>
  <c r="N1216" i="2"/>
  <c r="O1216" i="2" s="1"/>
  <c r="P1218" i="2" l="1"/>
  <c r="N1217" i="2"/>
  <c r="O1217" i="2" s="1"/>
  <c r="P1219" i="2" l="1"/>
  <c r="N1218" i="2"/>
  <c r="O1218" i="2" s="1"/>
  <c r="P1220" i="2" l="1"/>
  <c r="N1219" i="2"/>
  <c r="O1219" i="2" s="1"/>
  <c r="P1221" i="2" l="1"/>
  <c r="N1220" i="2"/>
  <c r="O1220" i="2" s="1"/>
  <c r="P1222" i="2" l="1"/>
  <c r="N1221" i="2"/>
  <c r="O1221" i="2" s="1"/>
  <c r="P1223" i="2" l="1"/>
  <c r="N1222" i="2"/>
  <c r="O1222" i="2" s="1"/>
  <c r="P1224" i="2" l="1"/>
  <c r="N1223" i="2"/>
  <c r="O1223" i="2" s="1"/>
  <c r="P1225" i="2" l="1"/>
  <c r="N1224" i="2"/>
  <c r="O1224" i="2" s="1"/>
  <c r="P1226" i="2" l="1"/>
  <c r="N1225" i="2"/>
  <c r="O1225" i="2" s="1"/>
  <c r="P1227" i="2" l="1"/>
  <c r="N1226" i="2"/>
  <c r="O1226" i="2" s="1"/>
  <c r="P1228" i="2" l="1"/>
  <c r="N1227" i="2"/>
  <c r="O1227" i="2" s="1"/>
  <c r="P1229" i="2" l="1"/>
  <c r="N1228" i="2"/>
  <c r="O1228" i="2" s="1"/>
  <c r="P1230" i="2" l="1"/>
  <c r="N1229" i="2"/>
  <c r="O1229" i="2" s="1"/>
  <c r="P1231" i="2" l="1"/>
  <c r="N1230" i="2"/>
  <c r="O1230" i="2" s="1"/>
  <c r="P1232" i="2" l="1"/>
  <c r="N1231" i="2"/>
  <c r="O1231" i="2" s="1"/>
  <c r="P1233" i="2" l="1"/>
  <c r="N1232" i="2"/>
  <c r="O1232" i="2" s="1"/>
  <c r="P1234" i="2" l="1"/>
  <c r="N1233" i="2"/>
  <c r="O1233" i="2" s="1"/>
  <c r="P1235" i="2" l="1"/>
  <c r="N1234" i="2"/>
  <c r="O1234" i="2" s="1"/>
  <c r="P1236" i="2" l="1"/>
  <c r="N1235" i="2"/>
  <c r="O1235" i="2" s="1"/>
  <c r="P1237" i="2" l="1"/>
  <c r="N1236" i="2"/>
  <c r="O1236" i="2" s="1"/>
  <c r="P1238" i="2" l="1"/>
  <c r="N1237" i="2"/>
  <c r="O1237" i="2" s="1"/>
  <c r="P1239" i="2" l="1"/>
  <c r="N1238" i="2"/>
  <c r="O1238" i="2" s="1"/>
  <c r="P1240" i="2" l="1"/>
  <c r="N1239" i="2"/>
  <c r="O1239" i="2" s="1"/>
  <c r="P1241" i="2" l="1"/>
  <c r="N1240" i="2"/>
  <c r="O1240" i="2" s="1"/>
  <c r="P1242" i="2" l="1"/>
  <c r="N1241" i="2"/>
  <c r="O1241" i="2" s="1"/>
  <c r="P1243" i="2" l="1"/>
  <c r="N1242" i="2"/>
  <c r="O1242" i="2" s="1"/>
  <c r="P1244" i="2" l="1"/>
  <c r="N1243" i="2"/>
  <c r="O1243" i="2" s="1"/>
  <c r="P1245" i="2" l="1"/>
  <c r="N1244" i="2"/>
  <c r="O1244" i="2" s="1"/>
  <c r="P1246" i="2" l="1"/>
  <c r="N1245" i="2"/>
  <c r="O1245" i="2" s="1"/>
  <c r="P1247" i="2" l="1"/>
  <c r="N1246" i="2"/>
  <c r="O1246" i="2" s="1"/>
  <c r="P1248" i="2" l="1"/>
  <c r="N1247" i="2"/>
  <c r="O1247" i="2" s="1"/>
  <c r="P1249" i="2" l="1"/>
  <c r="N1248" i="2"/>
  <c r="O1248" i="2" s="1"/>
  <c r="P1250" i="2" l="1"/>
  <c r="N1249" i="2"/>
  <c r="O1249" i="2" s="1"/>
  <c r="P1251" i="2" l="1"/>
  <c r="N1250" i="2"/>
  <c r="O1250" i="2" s="1"/>
  <c r="P1252" i="2" l="1"/>
  <c r="N1251" i="2"/>
  <c r="O1251" i="2" s="1"/>
  <c r="P1253" i="2" l="1"/>
  <c r="N1252" i="2"/>
  <c r="O1252" i="2" s="1"/>
  <c r="P1254" i="2" l="1"/>
  <c r="N1253" i="2"/>
  <c r="O1253" i="2" s="1"/>
  <c r="P1255" i="2" l="1"/>
  <c r="N1254" i="2"/>
  <c r="O1254" i="2" s="1"/>
  <c r="P1256" i="2" l="1"/>
  <c r="N1255" i="2"/>
  <c r="O1255" i="2" s="1"/>
  <c r="P1257" i="2" l="1"/>
  <c r="N1256" i="2"/>
  <c r="O1256" i="2" s="1"/>
  <c r="P1258" i="2" l="1"/>
  <c r="N1257" i="2"/>
  <c r="O1257" i="2" s="1"/>
  <c r="P1259" i="2" l="1"/>
  <c r="N1258" i="2"/>
  <c r="O1258" i="2" s="1"/>
  <c r="P1260" i="2" l="1"/>
  <c r="N1259" i="2"/>
  <c r="O1259" i="2" s="1"/>
  <c r="P1261" i="2" l="1"/>
  <c r="N1260" i="2"/>
  <c r="O1260" i="2" s="1"/>
  <c r="P1262" i="2" l="1"/>
  <c r="N1261" i="2"/>
  <c r="O1261" i="2" s="1"/>
  <c r="P1263" i="2" l="1"/>
  <c r="N1262" i="2"/>
  <c r="O1262" i="2" s="1"/>
  <c r="P1264" i="2" l="1"/>
  <c r="N1263" i="2"/>
  <c r="O1263" i="2" s="1"/>
  <c r="P1265" i="2" l="1"/>
  <c r="N1264" i="2"/>
  <c r="O1264" i="2" s="1"/>
  <c r="P1266" i="2" l="1"/>
  <c r="N1265" i="2"/>
  <c r="O1265" i="2" s="1"/>
  <c r="P1267" i="2" l="1"/>
  <c r="N1266" i="2"/>
  <c r="O1266" i="2" s="1"/>
  <c r="P1268" i="2" l="1"/>
  <c r="N1267" i="2"/>
  <c r="O1267" i="2" s="1"/>
  <c r="P1269" i="2" l="1"/>
  <c r="N1268" i="2"/>
  <c r="O1268" i="2" s="1"/>
  <c r="P1270" i="2" l="1"/>
  <c r="N1269" i="2"/>
  <c r="O1269" i="2" s="1"/>
  <c r="P1271" i="2" l="1"/>
  <c r="N1270" i="2"/>
  <c r="O1270" i="2" s="1"/>
  <c r="P1272" i="2" l="1"/>
  <c r="N1271" i="2"/>
  <c r="O1271" i="2" s="1"/>
  <c r="P1273" i="2" l="1"/>
  <c r="N1272" i="2"/>
  <c r="O1272" i="2" s="1"/>
  <c r="P1274" i="2" l="1"/>
  <c r="N1273" i="2"/>
  <c r="O1273" i="2" s="1"/>
  <c r="P1275" i="2" l="1"/>
  <c r="N1274" i="2"/>
  <c r="O1274" i="2" s="1"/>
  <c r="P1276" i="2" l="1"/>
  <c r="N1275" i="2"/>
  <c r="O1275" i="2" s="1"/>
  <c r="P1277" i="2" l="1"/>
  <c r="N1276" i="2"/>
  <c r="O1276" i="2" s="1"/>
  <c r="P1278" i="2" l="1"/>
  <c r="N1277" i="2"/>
  <c r="O1277" i="2" s="1"/>
  <c r="P1279" i="2" l="1"/>
  <c r="N1278" i="2"/>
  <c r="O1278" i="2" s="1"/>
  <c r="P1280" i="2" l="1"/>
  <c r="N1279" i="2"/>
  <c r="O1279" i="2" s="1"/>
  <c r="P1281" i="2" l="1"/>
  <c r="N1280" i="2"/>
  <c r="O1280" i="2" s="1"/>
  <c r="P1282" i="2" l="1"/>
  <c r="N1281" i="2"/>
  <c r="O1281" i="2" s="1"/>
  <c r="P1283" i="2" l="1"/>
  <c r="N1282" i="2"/>
  <c r="O1282" i="2" s="1"/>
  <c r="P1284" i="2" l="1"/>
  <c r="N1283" i="2"/>
  <c r="O1283" i="2" s="1"/>
  <c r="P1285" i="2" l="1"/>
  <c r="N1284" i="2"/>
  <c r="O1284" i="2" s="1"/>
  <c r="P1286" i="2" l="1"/>
  <c r="N1285" i="2"/>
  <c r="O1285" i="2" s="1"/>
  <c r="P1287" i="2" l="1"/>
  <c r="N1286" i="2"/>
  <c r="O1286" i="2" s="1"/>
  <c r="P1288" i="2" l="1"/>
  <c r="N1287" i="2"/>
  <c r="O1287" i="2" s="1"/>
  <c r="P1289" i="2" l="1"/>
  <c r="N1288" i="2"/>
  <c r="O1288" i="2" s="1"/>
  <c r="P1290" i="2" l="1"/>
  <c r="N1289" i="2"/>
  <c r="O1289" i="2" s="1"/>
  <c r="P1291" i="2" l="1"/>
  <c r="N1290" i="2"/>
  <c r="O1290" i="2" s="1"/>
  <c r="P1292" i="2" l="1"/>
  <c r="N1291" i="2"/>
  <c r="O1291" i="2" s="1"/>
  <c r="P1293" i="2" l="1"/>
  <c r="N1292" i="2"/>
  <c r="O1292" i="2" s="1"/>
  <c r="P1294" i="2" l="1"/>
  <c r="N1293" i="2"/>
  <c r="O1293" i="2" s="1"/>
  <c r="P1295" i="2" l="1"/>
  <c r="N1294" i="2"/>
  <c r="O1294" i="2" s="1"/>
  <c r="P1296" i="2" l="1"/>
  <c r="N1295" i="2"/>
  <c r="O1295" i="2" s="1"/>
  <c r="P1297" i="2" l="1"/>
  <c r="N1296" i="2"/>
  <c r="O1296" i="2" s="1"/>
  <c r="P1298" i="2" l="1"/>
  <c r="N1297" i="2"/>
  <c r="O1297" i="2" s="1"/>
  <c r="P1299" i="2" l="1"/>
  <c r="N1298" i="2"/>
  <c r="O1298" i="2" s="1"/>
  <c r="P1300" i="2" l="1"/>
  <c r="N1299" i="2"/>
  <c r="O1299" i="2" s="1"/>
  <c r="P1301" i="2" l="1"/>
  <c r="N1300" i="2"/>
  <c r="O1300" i="2" s="1"/>
  <c r="P1302" i="2" l="1"/>
  <c r="N1301" i="2"/>
  <c r="O1301" i="2" s="1"/>
  <c r="P1303" i="2" l="1"/>
  <c r="N1302" i="2"/>
  <c r="O1302" i="2" s="1"/>
  <c r="P1304" i="2" l="1"/>
  <c r="N1303" i="2"/>
  <c r="O1303" i="2" s="1"/>
  <c r="P1305" i="2" l="1"/>
  <c r="N1304" i="2"/>
  <c r="O1304" i="2" s="1"/>
  <c r="P1306" i="2" l="1"/>
  <c r="N1305" i="2"/>
  <c r="O1305" i="2" s="1"/>
  <c r="P1307" i="2" l="1"/>
  <c r="N1306" i="2"/>
  <c r="O1306" i="2" s="1"/>
  <c r="P1308" i="2" l="1"/>
  <c r="N1307" i="2"/>
  <c r="O1307" i="2" s="1"/>
  <c r="P1309" i="2" l="1"/>
  <c r="N1308" i="2"/>
  <c r="O1308" i="2" s="1"/>
  <c r="P1310" i="2" l="1"/>
  <c r="N1309" i="2"/>
  <c r="O1309" i="2" s="1"/>
  <c r="P1311" i="2" l="1"/>
  <c r="N1310" i="2"/>
  <c r="O1310" i="2" s="1"/>
  <c r="P1312" i="2" l="1"/>
  <c r="N1311" i="2"/>
  <c r="O1311" i="2" s="1"/>
  <c r="P1313" i="2" l="1"/>
  <c r="N1312" i="2"/>
  <c r="O1312" i="2" s="1"/>
  <c r="P1314" i="2" l="1"/>
  <c r="N1313" i="2"/>
  <c r="O1313" i="2" s="1"/>
  <c r="P1315" i="2" l="1"/>
  <c r="N1314" i="2"/>
  <c r="O1314" i="2" s="1"/>
  <c r="P1316" i="2" l="1"/>
  <c r="N1315" i="2"/>
  <c r="O1315" i="2" s="1"/>
  <c r="P1317" i="2" l="1"/>
  <c r="N1316" i="2"/>
  <c r="O1316" i="2" s="1"/>
  <c r="P1318" i="2" l="1"/>
  <c r="N1317" i="2"/>
  <c r="O1317" i="2" s="1"/>
  <c r="P1319" i="2" l="1"/>
  <c r="N1318" i="2"/>
  <c r="O1318" i="2" s="1"/>
  <c r="P1320" i="2" l="1"/>
  <c r="N1319" i="2"/>
  <c r="O1319" i="2" s="1"/>
  <c r="P1321" i="2" l="1"/>
  <c r="N1320" i="2"/>
  <c r="O1320" i="2" s="1"/>
  <c r="P1322" i="2" l="1"/>
  <c r="N1321" i="2"/>
  <c r="O1321" i="2" s="1"/>
  <c r="P1323" i="2" l="1"/>
  <c r="N1322" i="2"/>
  <c r="O1322" i="2" s="1"/>
  <c r="P1324" i="2" l="1"/>
  <c r="N1323" i="2"/>
  <c r="O1323" i="2" s="1"/>
  <c r="P1325" i="2" l="1"/>
  <c r="N1324" i="2"/>
  <c r="O1324" i="2" s="1"/>
  <c r="P1326" i="2" l="1"/>
  <c r="N1325" i="2"/>
  <c r="O1325" i="2" s="1"/>
  <c r="P1327" i="2" l="1"/>
  <c r="N1326" i="2"/>
  <c r="O1326" i="2" s="1"/>
  <c r="P1328" i="2" l="1"/>
  <c r="N1327" i="2"/>
  <c r="O1327" i="2" s="1"/>
  <c r="P1329" i="2" l="1"/>
  <c r="N1328" i="2"/>
  <c r="O1328" i="2" s="1"/>
  <c r="P1330" i="2" l="1"/>
  <c r="N1329" i="2"/>
  <c r="O1329" i="2" s="1"/>
  <c r="P1331" i="2" l="1"/>
  <c r="N1330" i="2"/>
  <c r="O1330" i="2" s="1"/>
  <c r="P1332" i="2" l="1"/>
  <c r="N1331" i="2"/>
  <c r="O1331" i="2" s="1"/>
  <c r="P1333" i="2" l="1"/>
  <c r="N1332" i="2"/>
  <c r="O1332" i="2" s="1"/>
  <c r="P1334" i="2" l="1"/>
  <c r="N1333" i="2"/>
  <c r="O1333" i="2" s="1"/>
  <c r="P1335" i="2" l="1"/>
  <c r="N1334" i="2"/>
  <c r="O1334" i="2" s="1"/>
  <c r="P1336" i="2" l="1"/>
  <c r="N1335" i="2"/>
  <c r="O1335" i="2" s="1"/>
  <c r="P1337" i="2" l="1"/>
  <c r="N1336" i="2"/>
  <c r="O1336" i="2" s="1"/>
  <c r="P1338" i="2" l="1"/>
  <c r="N1337" i="2"/>
  <c r="O1337" i="2" s="1"/>
  <c r="P1339" i="2" l="1"/>
  <c r="N1338" i="2"/>
  <c r="O1338" i="2" s="1"/>
  <c r="P1340" i="2" l="1"/>
  <c r="N1339" i="2"/>
  <c r="O1339" i="2" s="1"/>
  <c r="P1341" i="2" l="1"/>
  <c r="N1340" i="2"/>
  <c r="O1340" i="2" s="1"/>
  <c r="P1342" i="2" l="1"/>
  <c r="N1341" i="2"/>
  <c r="O1341" i="2" s="1"/>
  <c r="P1343" i="2" l="1"/>
  <c r="N1342" i="2"/>
  <c r="O1342" i="2" s="1"/>
  <c r="P1344" i="2" l="1"/>
  <c r="N1343" i="2"/>
  <c r="O1343" i="2" s="1"/>
  <c r="P1345" i="2" l="1"/>
  <c r="N1344" i="2"/>
  <c r="O1344" i="2" s="1"/>
  <c r="P1346" i="2" l="1"/>
  <c r="N1345" i="2"/>
  <c r="O1345" i="2" s="1"/>
  <c r="P1347" i="2" l="1"/>
  <c r="N1346" i="2"/>
  <c r="O1346" i="2" s="1"/>
  <c r="P1348" i="2" l="1"/>
  <c r="N1347" i="2"/>
  <c r="O1347" i="2" s="1"/>
  <c r="P1349" i="2" l="1"/>
  <c r="N1348" i="2"/>
  <c r="O1348" i="2" s="1"/>
  <c r="P1350" i="2" l="1"/>
  <c r="N1349" i="2"/>
  <c r="O1349" i="2" s="1"/>
  <c r="P1351" i="2" l="1"/>
  <c r="N1350" i="2"/>
  <c r="O1350" i="2" s="1"/>
  <c r="P1352" i="2" l="1"/>
  <c r="N1351" i="2"/>
  <c r="O1351" i="2" s="1"/>
  <c r="P1353" i="2" l="1"/>
  <c r="N1352" i="2"/>
  <c r="O1352" i="2" s="1"/>
  <c r="P1354" i="2" l="1"/>
  <c r="N1353" i="2"/>
  <c r="O1353" i="2" s="1"/>
  <c r="P1355" i="2" l="1"/>
  <c r="N1354" i="2"/>
  <c r="O1354" i="2" s="1"/>
  <c r="P1356" i="2" l="1"/>
  <c r="N1355" i="2"/>
  <c r="O1355" i="2" s="1"/>
  <c r="P1357" i="2" l="1"/>
  <c r="N1356" i="2"/>
  <c r="O1356" i="2" s="1"/>
  <c r="P1358" i="2" l="1"/>
  <c r="N1357" i="2"/>
  <c r="O1357" i="2" s="1"/>
  <c r="P1359" i="2" l="1"/>
  <c r="N1358" i="2"/>
  <c r="O1358" i="2" s="1"/>
  <c r="P1360" i="2" l="1"/>
  <c r="N1359" i="2"/>
  <c r="O1359" i="2" s="1"/>
  <c r="P1361" i="2" l="1"/>
  <c r="N1360" i="2"/>
  <c r="O1360" i="2" s="1"/>
  <c r="P1362" i="2" l="1"/>
  <c r="N1361" i="2"/>
  <c r="O1361" i="2" s="1"/>
  <c r="P1363" i="2" l="1"/>
  <c r="N1362" i="2"/>
  <c r="O1362" i="2" s="1"/>
  <c r="P1364" i="2" l="1"/>
  <c r="N1363" i="2"/>
  <c r="O1363" i="2" s="1"/>
  <c r="P1365" i="2" l="1"/>
  <c r="N1364" i="2"/>
  <c r="O1364" i="2" s="1"/>
  <c r="P1366" i="2" l="1"/>
  <c r="N1365" i="2"/>
  <c r="O1365" i="2" s="1"/>
  <c r="P1367" i="2" l="1"/>
  <c r="N1366" i="2"/>
  <c r="O1366" i="2" s="1"/>
  <c r="P1368" i="2" l="1"/>
  <c r="N1367" i="2"/>
  <c r="O1367" i="2" s="1"/>
  <c r="P1369" i="2" l="1"/>
  <c r="N1368" i="2"/>
  <c r="O1368" i="2" s="1"/>
  <c r="P1370" i="2" l="1"/>
  <c r="N1369" i="2"/>
  <c r="O1369" i="2" s="1"/>
  <c r="P1371" i="2" l="1"/>
  <c r="N1370" i="2"/>
  <c r="O1370" i="2" s="1"/>
  <c r="P1372" i="2" l="1"/>
  <c r="N1371" i="2"/>
  <c r="O1371" i="2" s="1"/>
  <c r="P1373" i="2" l="1"/>
  <c r="N1372" i="2"/>
  <c r="O1372" i="2" s="1"/>
  <c r="P1374" i="2" l="1"/>
  <c r="N1373" i="2"/>
  <c r="O1373" i="2" s="1"/>
  <c r="P1375" i="2" l="1"/>
  <c r="N1374" i="2"/>
  <c r="O1374" i="2" s="1"/>
  <c r="P1376" i="2" l="1"/>
  <c r="N1375" i="2"/>
  <c r="O1375" i="2" s="1"/>
  <c r="P1377" i="2" l="1"/>
  <c r="N1376" i="2"/>
  <c r="O1376" i="2" s="1"/>
  <c r="P1378" i="2" l="1"/>
  <c r="N1377" i="2"/>
  <c r="O1377" i="2" s="1"/>
  <c r="P1379" i="2" l="1"/>
  <c r="N1378" i="2"/>
  <c r="O1378" i="2" s="1"/>
  <c r="P1380" i="2" l="1"/>
  <c r="N1379" i="2"/>
  <c r="O1379" i="2" s="1"/>
  <c r="P1381" i="2" l="1"/>
  <c r="N1380" i="2"/>
  <c r="O1380" i="2" s="1"/>
  <c r="P1382" i="2" l="1"/>
  <c r="N1381" i="2"/>
  <c r="O1381" i="2" s="1"/>
  <c r="P1383" i="2" l="1"/>
  <c r="N1382" i="2"/>
  <c r="O1382" i="2" s="1"/>
  <c r="P1384" i="2" l="1"/>
  <c r="N1383" i="2"/>
  <c r="O1383" i="2" s="1"/>
  <c r="P1385" i="2" l="1"/>
  <c r="N1384" i="2"/>
  <c r="O1384" i="2" s="1"/>
  <c r="P1386" i="2" l="1"/>
  <c r="N1385" i="2"/>
  <c r="O1385" i="2" s="1"/>
  <c r="P1387" i="2" l="1"/>
  <c r="N1386" i="2"/>
  <c r="O1386" i="2" s="1"/>
  <c r="P1388" i="2" l="1"/>
  <c r="N1387" i="2"/>
  <c r="O1387" i="2" s="1"/>
  <c r="P1389" i="2" l="1"/>
  <c r="N1388" i="2"/>
  <c r="O1388" i="2" s="1"/>
  <c r="P1390" i="2" l="1"/>
  <c r="N1389" i="2"/>
  <c r="O1389" i="2" s="1"/>
  <c r="P1391" i="2" l="1"/>
  <c r="N1390" i="2"/>
  <c r="O1390" i="2" s="1"/>
  <c r="P1392" i="2" l="1"/>
  <c r="N1391" i="2"/>
  <c r="O1391" i="2" s="1"/>
  <c r="P1393" i="2" l="1"/>
  <c r="N1392" i="2"/>
  <c r="O1392" i="2" s="1"/>
  <c r="P1394" i="2" l="1"/>
  <c r="N1393" i="2"/>
  <c r="O1393" i="2" s="1"/>
  <c r="P1395" i="2" l="1"/>
  <c r="N1394" i="2"/>
  <c r="O1394" i="2" s="1"/>
  <c r="P1396" i="2" l="1"/>
  <c r="N1395" i="2"/>
  <c r="O1395" i="2" s="1"/>
  <c r="P1397" i="2" l="1"/>
  <c r="N1396" i="2"/>
  <c r="O1396" i="2" s="1"/>
  <c r="P1398" i="2" l="1"/>
  <c r="N1397" i="2"/>
  <c r="O1397" i="2" s="1"/>
  <c r="P1399" i="2" l="1"/>
  <c r="N1398" i="2"/>
  <c r="O1398" i="2" s="1"/>
  <c r="P1400" i="2" l="1"/>
  <c r="N1399" i="2"/>
  <c r="O1399" i="2" s="1"/>
  <c r="P1401" i="2" l="1"/>
  <c r="N1400" i="2"/>
  <c r="O1400" i="2" s="1"/>
  <c r="P1402" i="2" l="1"/>
  <c r="N1401" i="2"/>
  <c r="O1401" i="2" s="1"/>
  <c r="P1403" i="2" l="1"/>
  <c r="N1402" i="2"/>
  <c r="O1402" i="2" s="1"/>
  <c r="P1404" i="2" l="1"/>
  <c r="N1403" i="2"/>
  <c r="O1403" i="2" s="1"/>
  <c r="P1405" i="2" l="1"/>
  <c r="N1404" i="2"/>
  <c r="O1404" i="2" s="1"/>
  <c r="P1406" i="2" l="1"/>
  <c r="N1405" i="2"/>
  <c r="O1405" i="2" s="1"/>
  <c r="P1407" i="2" l="1"/>
  <c r="N1406" i="2"/>
  <c r="O1406" i="2" s="1"/>
  <c r="P1408" i="2" l="1"/>
  <c r="N1407" i="2"/>
  <c r="O1407" i="2" s="1"/>
  <c r="P1409" i="2" l="1"/>
  <c r="N1408" i="2"/>
  <c r="O1408" i="2" s="1"/>
  <c r="P1410" i="2" l="1"/>
  <c r="N1409" i="2"/>
  <c r="O1409" i="2" s="1"/>
  <c r="P1411" i="2" l="1"/>
  <c r="N1410" i="2"/>
  <c r="O1410" i="2" s="1"/>
  <c r="P1412" i="2" l="1"/>
  <c r="N1411" i="2"/>
  <c r="O1411" i="2" s="1"/>
  <c r="P1413" i="2" l="1"/>
  <c r="N1412" i="2"/>
  <c r="O1412" i="2" s="1"/>
  <c r="P1414" i="2" l="1"/>
  <c r="N1413" i="2"/>
  <c r="O1413" i="2" s="1"/>
  <c r="P1415" i="2" l="1"/>
  <c r="N1414" i="2"/>
  <c r="O1414" i="2" s="1"/>
  <c r="P1416" i="2" l="1"/>
  <c r="N1415" i="2"/>
  <c r="O1415" i="2" s="1"/>
  <c r="P1417" i="2" l="1"/>
  <c r="N1416" i="2"/>
  <c r="O1416" i="2" s="1"/>
  <c r="P1418" i="2" l="1"/>
  <c r="N1417" i="2"/>
  <c r="O1417" i="2" s="1"/>
  <c r="P1419" i="2" l="1"/>
  <c r="N1418" i="2"/>
  <c r="O1418" i="2" s="1"/>
  <c r="P1420" i="2" l="1"/>
  <c r="N1419" i="2"/>
  <c r="O1419" i="2" s="1"/>
  <c r="P1421" i="2" l="1"/>
  <c r="N1420" i="2"/>
  <c r="O1420" i="2" s="1"/>
  <c r="P1422" i="2" l="1"/>
  <c r="N1421" i="2"/>
  <c r="O1421" i="2" s="1"/>
  <c r="P1423" i="2" l="1"/>
  <c r="N1422" i="2"/>
  <c r="O1422" i="2" s="1"/>
  <c r="P1424" i="2" l="1"/>
  <c r="N1423" i="2"/>
  <c r="O1423" i="2" s="1"/>
  <c r="P1425" i="2" l="1"/>
  <c r="N1424" i="2"/>
  <c r="O1424" i="2" s="1"/>
  <c r="P1426" i="2" l="1"/>
  <c r="N1425" i="2"/>
  <c r="O1425" i="2" s="1"/>
  <c r="P1427" i="2" l="1"/>
  <c r="N1426" i="2"/>
  <c r="O1426" i="2" s="1"/>
  <c r="P1428" i="2" l="1"/>
  <c r="N1427" i="2"/>
  <c r="O1427" i="2" s="1"/>
  <c r="P1429" i="2" l="1"/>
  <c r="N1428" i="2"/>
  <c r="O1428" i="2" s="1"/>
  <c r="P1430" i="2" l="1"/>
  <c r="N1429" i="2"/>
  <c r="O1429" i="2" s="1"/>
  <c r="P1431" i="2" l="1"/>
  <c r="N1430" i="2"/>
  <c r="O1430" i="2" s="1"/>
  <c r="P1432" i="2" l="1"/>
  <c r="N1431" i="2"/>
  <c r="O1431" i="2" s="1"/>
  <c r="P1433" i="2" l="1"/>
  <c r="N1432" i="2"/>
  <c r="O1432" i="2" s="1"/>
  <c r="P1434" i="2" l="1"/>
  <c r="N1433" i="2"/>
  <c r="O1433" i="2" s="1"/>
  <c r="P1435" i="2" l="1"/>
  <c r="N1434" i="2"/>
  <c r="O1434" i="2" s="1"/>
  <c r="P1436" i="2" l="1"/>
  <c r="N1435" i="2"/>
  <c r="O1435" i="2" s="1"/>
  <c r="P1437" i="2" l="1"/>
  <c r="N1436" i="2"/>
  <c r="O1436" i="2" s="1"/>
  <c r="P1438" i="2" l="1"/>
  <c r="N1437" i="2"/>
  <c r="O1437" i="2" s="1"/>
  <c r="P1439" i="2" l="1"/>
  <c r="N1438" i="2"/>
  <c r="O1438" i="2" s="1"/>
  <c r="P1440" i="2" l="1"/>
  <c r="N1439" i="2"/>
  <c r="O1439" i="2" s="1"/>
  <c r="P1441" i="2" l="1"/>
  <c r="N1440" i="2"/>
  <c r="O1440" i="2" s="1"/>
  <c r="P1442" i="2" l="1"/>
  <c r="N1441" i="2"/>
  <c r="O1441" i="2" s="1"/>
  <c r="P1443" i="2" l="1"/>
  <c r="N1442" i="2"/>
  <c r="O1442" i="2" s="1"/>
  <c r="P1444" i="2" l="1"/>
  <c r="N1443" i="2"/>
  <c r="O1443" i="2" s="1"/>
  <c r="P1445" i="2" l="1"/>
  <c r="N1444" i="2"/>
  <c r="O1444" i="2" s="1"/>
  <c r="P1446" i="2" l="1"/>
  <c r="N1445" i="2"/>
  <c r="O1445" i="2" s="1"/>
  <c r="P1447" i="2" l="1"/>
  <c r="N1446" i="2"/>
  <c r="O1446" i="2" s="1"/>
  <c r="P1448" i="2" l="1"/>
  <c r="N1447" i="2"/>
  <c r="O1447" i="2" s="1"/>
  <c r="P1449" i="2" l="1"/>
  <c r="N1448" i="2"/>
  <c r="O1448" i="2" s="1"/>
  <c r="P1450" i="2" l="1"/>
  <c r="N1449" i="2"/>
  <c r="O1449" i="2" s="1"/>
  <c r="P1451" i="2" l="1"/>
  <c r="N1450" i="2"/>
  <c r="O1450" i="2" s="1"/>
  <c r="P1452" i="2" l="1"/>
  <c r="N1451" i="2"/>
  <c r="O1451" i="2" s="1"/>
  <c r="P1453" i="2" l="1"/>
  <c r="N1452" i="2"/>
  <c r="O1452" i="2" s="1"/>
  <c r="P1454" i="2" l="1"/>
  <c r="N1453" i="2"/>
  <c r="O1453" i="2" s="1"/>
  <c r="P1455" i="2" l="1"/>
  <c r="N1454" i="2"/>
  <c r="O1454" i="2" s="1"/>
  <c r="P1456" i="2" l="1"/>
  <c r="N1455" i="2"/>
  <c r="O1455" i="2" s="1"/>
  <c r="P1457" i="2" l="1"/>
  <c r="N1456" i="2"/>
  <c r="O1456" i="2" s="1"/>
  <c r="P1458" i="2" l="1"/>
  <c r="N1457" i="2"/>
  <c r="O1457" i="2" s="1"/>
  <c r="P1459" i="2" l="1"/>
  <c r="N1458" i="2"/>
  <c r="O1458" i="2" s="1"/>
  <c r="P1460" i="2" l="1"/>
  <c r="N1459" i="2"/>
  <c r="O1459" i="2" s="1"/>
  <c r="P1461" i="2" l="1"/>
  <c r="N1460" i="2"/>
  <c r="O1460" i="2" s="1"/>
  <c r="P1462" i="2" l="1"/>
  <c r="N1461" i="2"/>
  <c r="O1461" i="2" s="1"/>
  <c r="P1463" i="2" l="1"/>
  <c r="N1462" i="2"/>
  <c r="O1462" i="2" s="1"/>
  <c r="P1464" i="2" l="1"/>
  <c r="N1463" i="2"/>
  <c r="O1463" i="2" s="1"/>
  <c r="P1465" i="2" l="1"/>
  <c r="N1464" i="2"/>
  <c r="O1464" i="2" s="1"/>
  <c r="P1466" i="2" l="1"/>
  <c r="N1465" i="2"/>
  <c r="O1465" i="2" s="1"/>
  <c r="P1467" i="2" l="1"/>
  <c r="N1466" i="2"/>
  <c r="O1466" i="2" s="1"/>
  <c r="P1468" i="2" l="1"/>
  <c r="N1467" i="2"/>
  <c r="O1467" i="2" s="1"/>
  <c r="P1469" i="2" l="1"/>
  <c r="N1468" i="2"/>
  <c r="O1468" i="2" s="1"/>
  <c r="P1470" i="2" l="1"/>
  <c r="N1469" i="2"/>
  <c r="O1469" i="2" s="1"/>
  <c r="P1471" i="2" l="1"/>
  <c r="N1470" i="2"/>
  <c r="O1470" i="2" s="1"/>
  <c r="P1472" i="2" l="1"/>
  <c r="N1471" i="2"/>
  <c r="O1471" i="2" s="1"/>
  <c r="P1473" i="2" l="1"/>
  <c r="N1472" i="2"/>
  <c r="O1472" i="2" s="1"/>
  <c r="P1474" i="2" l="1"/>
  <c r="N1473" i="2"/>
  <c r="O1473" i="2" s="1"/>
  <c r="P1475" i="2" l="1"/>
  <c r="N1474" i="2"/>
  <c r="O1474" i="2" s="1"/>
  <c r="P1476" i="2" l="1"/>
  <c r="N1475" i="2"/>
  <c r="O1475" i="2" s="1"/>
  <c r="P1477" i="2" l="1"/>
  <c r="N1476" i="2"/>
  <c r="O1476" i="2" s="1"/>
  <c r="P1478" i="2" l="1"/>
  <c r="N1477" i="2"/>
  <c r="O1477" i="2" s="1"/>
  <c r="P1479" i="2" l="1"/>
  <c r="N1478" i="2"/>
  <c r="O1478" i="2" s="1"/>
  <c r="P1480" i="2" l="1"/>
  <c r="N1479" i="2"/>
  <c r="O1479" i="2" s="1"/>
  <c r="P1481" i="2" l="1"/>
  <c r="N1480" i="2"/>
  <c r="O1480" i="2" s="1"/>
  <c r="P1482" i="2" l="1"/>
  <c r="N1481" i="2"/>
  <c r="O1481" i="2" s="1"/>
  <c r="P1483" i="2" l="1"/>
  <c r="N1482" i="2"/>
  <c r="O1482" i="2" s="1"/>
  <c r="P1484" i="2" l="1"/>
  <c r="N1483" i="2"/>
  <c r="O1483" i="2" s="1"/>
  <c r="P1485" i="2" l="1"/>
  <c r="N1484" i="2"/>
  <c r="O1484" i="2" s="1"/>
  <c r="P1486" i="2" l="1"/>
  <c r="N1485" i="2"/>
  <c r="O1485" i="2" s="1"/>
  <c r="P1487" i="2" l="1"/>
  <c r="N1486" i="2"/>
  <c r="O1486" i="2" s="1"/>
  <c r="P1488" i="2" l="1"/>
  <c r="N1487" i="2"/>
  <c r="O1487" i="2" s="1"/>
  <c r="P1489" i="2" l="1"/>
  <c r="N1488" i="2"/>
  <c r="O1488" i="2" s="1"/>
  <c r="P1490" i="2" l="1"/>
  <c r="N1489" i="2"/>
  <c r="O1489" i="2" s="1"/>
  <c r="P1491" i="2" l="1"/>
  <c r="N1490" i="2"/>
  <c r="O1490" i="2" s="1"/>
  <c r="P1492" i="2" l="1"/>
  <c r="N1491" i="2"/>
  <c r="O1491" i="2" s="1"/>
  <c r="P1493" i="2" l="1"/>
  <c r="N1492" i="2"/>
  <c r="O1492" i="2" s="1"/>
  <c r="P1494" i="2" l="1"/>
  <c r="N1493" i="2"/>
  <c r="O1493" i="2" s="1"/>
  <c r="P1495" i="2" l="1"/>
  <c r="N1494" i="2"/>
  <c r="O1494" i="2" s="1"/>
  <c r="P1496" i="2" l="1"/>
  <c r="N1495" i="2"/>
  <c r="O1495" i="2" s="1"/>
  <c r="P1497" i="2" l="1"/>
  <c r="N1496" i="2"/>
  <c r="O1496" i="2" s="1"/>
  <c r="P1498" i="2" l="1"/>
  <c r="N1497" i="2"/>
  <c r="O1497" i="2" s="1"/>
  <c r="P1499" i="2" l="1"/>
  <c r="N1498" i="2"/>
  <c r="O1498" i="2" s="1"/>
  <c r="P1500" i="2" l="1"/>
  <c r="N1499" i="2"/>
  <c r="O1499" i="2" s="1"/>
  <c r="P1501" i="2" l="1"/>
  <c r="N1500" i="2"/>
  <c r="O1500" i="2" s="1"/>
  <c r="P1502" i="2" l="1"/>
  <c r="N1501" i="2"/>
  <c r="O1501" i="2" s="1"/>
  <c r="P1503" i="2" l="1"/>
  <c r="N1502" i="2"/>
  <c r="O1502" i="2" s="1"/>
  <c r="P1504" i="2" l="1"/>
  <c r="N1503" i="2"/>
  <c r="O1503" i="2" s="1"/>
  <c r="P1505" i="2" l="1"/>
  <c r="N1504" i="2"/>
  <c r="O1504" i="2" s="1"/>
  <c r="P1506" i="2" l="1"/>
  <c r="N1505" i="2"/>
  <c r="O1505" i="2" s="1"/>
  <c r="P1507" i="2" l="1"/>
  <c r="N1506" i="2"/>
  <c r="O1506" i="2" s="1"/>
  <c r="P1508" i="2" l="1"/>
  <c r="N1507" i="2"/>
  <c r="O1507" i="2" s="1"/>
  <c r="P1509" i="2" l="1"/>
  <c r="N1508" i="2"/>
  <c r="O1508" i="2" s="1"/>
  <c r="P1510" i="2" l="1"/>
  <c r="N1509" i="2"/>
  <c r="O1509" i="2" s="1"/>
  <c r="P1511" i="2" l="1"/>
  <c r="N1510" i="2"/>
  <c r="O1510" i="2" s="1"/>
  <c r="P1512" i="2" l="1"/>
  <c r="N1511" i="2"/>
  <c r="O1511" i="2" s="1"/>
  <c r="P1513" i="2" l="1"/>
  <c r="N1512" i="2"/>
  <c r="O1512" i="2" s="1"/>
  <c r="P1514" i="2" l="1"/>
  <c r="N1513" i="2"/>
  <c r="O1513" i="2" s="1"/>
  <c r="P1515" i="2" l="1"/>
  <c r="N1514" i="2"/>
  <c r="O1514" i="2" s="1"/>
  <c r="P1516" i="2" l="1"/>
  <c r="N1515" i="2"/>
  <c r="O1515" i="2" s="1"/>
  <c r="P1517" i="2" l="1"/>
  <c r="N1516" i="2"/>
  <c r="O1516" i="2" s="1"/>
  <c r="P1518" i="2" l="1"/>
  <c r="N1517" i="2"/>
  <c r="O1517" i="2" s="1"/>
  <c r="P1519" i="2" l="1"/>
  <c r="N1518" i="2"/>
  <c r="O1518" i="2" s="1"/>
  <c r="P1520" i="2" l="1"/>
  <c r="N1519" i="2"/>
  <c r="O1519" i="2" s="1"/>
  <c r="P1521" i="2" l="1"/>
  <c r="N1520" i="2"/>
  <c r="O1520" i="2" s="1"/>
  <c r="P1522" i="2" l="1"/>
  <c r="N1521" i="2"/>
  <c r="O1521" i="2" s="1"/>
  <c r="P1523" i="2" l="1"/>
  <c r="N1522" i="2"/>
  <c r="O1522" i="2" s="1"/>
  <c r="P1524" i="2" l="1"/>
  <c r="N1523" i="2"/>
  <c r="O1523" i="2" s="1"/>
  <c r="P1525" i="2" l="1"/>
  <c r="N1524" i="2"/>
  <c r="O1524" i="2" s="1"/>
  <c r="P1526" i="2" l="1"/>
  <c r="N1525" i="2"/>
  <c r="O1525" i="2" s="1"/>
  <c r="P1527" i="2" l="1"/>
  <c r="N1526" i="2"/>
  <c r="O1526" i="2" s="1"/>
  <c r="P1528" i="2" l="1"/>
  <c r="N1527" i="2"/>
  <c r="O1527" i="2" s="1"/>
  <c r="P1529" i="2" l="1"/>
  <c r="N1528" i="2"/>
  <c r="O1528" i="2" s="1"/>
  <c r="P1530" i="2" l="1"/>
  <c r="N1529" i="2"/>
  <c r="O1529" i="2" s="1"/>
  <c r="P1531" i="2" l="1"/>
  <c r="N1530" i="2"/>
  <c r="O1530" i="2" s="1"/>
  <c r="P1532" i="2" l="1"/>
  <c r="N1531" i="2"/>
  <c r="O1531" i="2" s="1"/>
  <c r="P1533" i="2" l="1"/>
  <c r="N1532" i="2"/>
  <c r="O1532" i="2" s="1"/>
  <c r="P1534" i="2" l="1"/>
  <c r="N1533" i="2"/>
  <c r="O1533" i="2" s="1"/>
  <c r="P1535" i="2" l="1"/>
  <c r="N1534" i="2"/>
  <c r="O1534" i="2" s="1"/>
  <c r="P1536" i="2" l="1"/>
  <c r="N1535" i="2"/>
  <c r="O1535" i="2" s="1"/>
  <c r="P1537" i="2" l="1"/>
  <c r="N1536" i="2"/>
  <c r="O1536" i="2" s="1"/>
  <c r="P1538" i="2" l="1"/>
  <c r="N1537" i="2"/>
  <c r="O1537" i="2" s="1"/>
  <c r="P1539" i="2" l="1"/>
  <c r="N1538" i="2"/>
  <c r="O1538" i="2" s="1"/>
  <c r="P1540" i="2" l="1"/>
  <c r="N1539" i="2"/>
  <c r="O1539" i="2" s="1"/>
  <c r="P1541" i="2" l="1"/>
  <c r="N1540" i="2"/>
  <c r="O1540" i="2" s="1"/>
  <c r="P1542" i="2" l="1"/>
  <c r="N1541" i="2"/>
  <c r="O1541" i="2" s="1"/>
  <c r="P1543" i="2" l="1"/>
  <c r="N1542" i="2"/>
  <c r="O1542" i="2" s="1"/>
  <c r="P1544" i="2" l="1"/>
  <c r="N1543" i="2"/>
  <c r="O1543" i="2" s="1"/>
  <c r="P1545" i="2" l="1"/>
  <c r="N1544" i="2"/>
  <c r="O1544" i="2" s="1"/>
  <c r="P1546" i="2" l="1"/>
  <c r="N1545" i="2"/>
  <c r="O1545" i="2" s="1"/>
  <c r="P1547" i="2" l="1"/>
  <c r="N1546" i="2"/>
  <c r="O1546" i="2" s="1"/>
  <c r="P1548" i="2" l="1"/>
  <c r="N1547" i="2"/>
  <c r="O1547" i="2" s="1"/>
  <c r="P1549" i="2" l="1"/>
  <c r="N1548" i="2"/>
  <c r="O1548" i="2" s="1"/>
  <c r="P1550" i="2" l="1"/>
  <c r="N1549" i="2"/>
  <c r="O1549" i="2" s="1"/>
  <c r="P1551" i="2" l="1"/>
  <c r="N1550" i="2"/>
  <c r="O1550" i="2" s="1"/>
  <c r="P1552" i="2" l="1"/>
  <c r="N1551" i="2"/>
  <c r="O1551" i="2" s="1"/>
  <c r="P1553" i="2" l="1"/>
  <c r="N1552" i="2"/>
  <c r="O1552" i="2" s="1"/>
  <c r="P1554" i="2" l="1"/>
  <c r="N1553" i="2"/>
  <c r="O1553" i="2" s="1"/>
  <c r="P1555" i="2" l="1"/>
  <c r="N1554" i="2"/>
  <c r="O1554" i="2" s="1"/>
  <c r="P1556" i="2" l="1"/>
  <c r="N1555" i="2"/>
  <c r="O1555" i="2" s="1"/>
  <c r="P1557" i="2" l="1"/>
  <c r="N1556" i="2"/>
  <c r="O1556" i="2" s="1"/>
  <c r="P1558" i="2" l="1"/>
  <c r="N1557" i="2"/>
  <c r="O1557" i="2" s="1"/>
  <c r="P1559" i="2" l="1"/>
  <c r="N1558" i="2"/>
  <c r="O1558" i="2" s="1"/>
  <c r="P1560" i="2" l="1"/>
  <c r="N1559" i="2"/>
  <c r="O1559" i="2" s="1"/>
  <c r="P1561" i="2" l="1"/>
  <c r="N1560" i="2"/>
  <c r="O1560" i="2" s="1"/>
  <c r="P1562" i="2" l="1"/>
  <c r="N1561" i="2"/>
  <c r="O1561" i="2" s="1"/>
  <c r="P1563" i="2" l="1"/>
  <c r="N1562" i="2"/>
  <c r="O1562" i="2" s="1"/>
  <c r="P1564" i="2" l="1"/>
  <c r="N1563" i="2"/>
  <c r="O1563" i="2" s="1"/>
  <c r="P1565" i="2" l="1"/>
  <c r="N1564" i="2"/>
  <c r="O1564" i="2" s="1"/>
  <c r="P1566" i="2" l="1"/>
  <c r="N1565" i="2"/>
  <c r="O1565" i="2" s="1"/>
  <c r="P1567" i="2" l="1"/>
  <c r="N1566" i="2"/>
  <c r="O1566" i="2" s="1"/>
  <c r="P1568" i="2" l="1"/>
  <c r="N1567" i="2"/>
  <c r="O1567" i="2" s="1"/>
  <c r="P1569" i="2" l="1"/>
  <c r="N1568" i="2"/>
  <c r="O1568" i="2" s="1"/>
  <c r="P1570" i="2" l="1"/>
  <c r="N1569" i="2"/>
  <c r="O1569" i="2" s="1"/>
  <c r="P1571" i="2" l="1"/>
  <c r="N1570" i="2"/>
  <c r="O1570" i="2" s="1"/>
  <c r="P1572" i="2" l="1"/>
  <c r="N1571" i="2"/>
  <c r="O1571" i="2" s="1"/>
  <c r="P1573" i="2" l="1"/>
  <c r="N1572" i="2"/>
  <c r="O1572" i="2" s="1"/>
  <c r="P1574" i="2" l="1"/>
  <c r="N1573" i="2"/>
  <c r="O1573" i="2" s="1"/>
  <c r="P1575" i="2" l="1"/>
  <c r="N1574" i="2"/>
  <c r="O1574" i="2" s="1"/>
  <c r="P1576" i="2" l="1"/>
  <c r="N1575" i="2"/>
  <c r="O1575" i="2" s="1"/>
  <c r="P1577" i="2" l="1"/>
  <c r="N1576" i="2"/>
  <c r="O1576" i="2" s="1"/>
  <c r="P1578" i="2" l="1"/>
  <c r="N1577" i="2"/>
  <c r="O1577" i="2" s="1"/>
  <c r="P1579" i="2" l="1"/>
  <c r="N1578" i="2"/>
  <c r="O1578" i="2" s="1"/>
  <c r="P1580" i="2" l="1"/>
  <c r="N1579" i="2"/>
  <c r="O1579" i="2" s="1"/>
  <c r="P1581" i="2" l="1"/>
  <c r="N1580" i="2"/>
  <c r="O1580" i="2" s="1"/>
  <c r="P1582" i="2" l="1"/>
  <c r="N1581" i="2"/>
  <c r="O1581" i="2" s="1"/>
  <c r="P1583" i="2" l="1"/>
  <c r="N1582" i="2"/>
  <c r="O1582" i="2" s="1"/>
  <c r="P1584" i="2" l="1"/>
  <c r="N1583" i="2"/>
  <c r="O1583" i="2" s="1"/>
  <c r="P1585" i="2" l="1"/>
  <c r="N1584" i="2"/>
  <c r="O1584" i="2" s="1"/>
  <c r="P1586" i="2" l="1"/>
  <c r="N1585" i="2"/>
  <c r="O1585" i="2" s="1"/>
  <c r="P1587" i="2" l="1"/>
  <c r="N1586" i="2"/>
  <c r="O1586" i="2" s="1"/>
  <c r="P1588" i="2" l="1"/>
  <c r="N1587" i="2"/>
  <c r="O1587" i="2" s="1"/>
  <c r="P1589" i="2" l="1"/>
  <c r="N1588" i="2"/>
  <c r="O1588" i="2" s="1"/>
  <c r="P1590" i="2" l="1"/>
  <c r="N1589" i="2"/>
  <c r="O1589" i="2" s="1"/>
  <c r="P1591" i="2" l="1"/>
  <c r="N1590" i="2"/>
  <c r="O1590" i="2" s="1"/>
  <c r="P1592" i="2" l="1"/>
  <c r="N1591" i="2"/>
  <c r="O1591" i="2" s="1"/>
  <c r="P1593" i="2" l="1"/>
  <c r="N1592" i="2"/>
  <c r="O1592" i="2" s="1"/>
  <c r="P1594" i="2" l="1"/>
  <c r="N1593" i="2"/>
  <c r="O1593" i="2" s="1"/>
  <c r="P1595" i="2" l="1"/>
  <c r="N1594" i="2"/>
  <c r="O1594" i="2" s="1"/>
  <c r="P1596" i="2" l="1"/>
  <c r="N1595" i="2"/>
  <c r="O1595" i="2" s="1"/>
  <c r="P1597" i="2" l="1"/>
  <c r="N1596" i="2"/>
  <c r="O1596" i="2" s="1"/>
  <c r="P1598" i="2" l="1"/>
  <c r="N1597" i="2"/>
  <c r="O1597" i="2" s="1"/>
  <c r="P1599" i="2" l="1"/>
  <c r="N1598" i="2"/>
  <c r="O1598" i="2" s="1"/>
  <c r="P1600" i="2" l="1"/>
  <c r="N1599" i="2"/>
  <c r="O1599" i="2" s="1"/>
  <c r="P1601" i="2" l="1"/>
  <c r="N1600" i="2"/>
  <c r="O1600" i="2" s="1"/>
  <c r="P1602" i="2" l="1"/>
  <c r="N1601" i="2"/>
  <c r="O1601" i="2" s="1"/>
  <c r="P1603" i="2" l="1"/>
  <c r="N1602" i="2"/>
  <c r="O1602" i="2" s="1"/>
  <c r="P1604" i="2" l="1"/>
  <c r="N1603" i="2"/>
  <c r="O1603" i="2" s="1"/>
  <c r="P1605" i="2" l="1"/>
  <c r="N1604" i="2"/>
  <c r="O1604" i="2" s="1"/>
  <c r="P1606" i="2" l="1"/>
  <c r="N1605" i="2"/>
  <c r="O1605" i="2" s="1"/>
  <c r="P1607" i="2" l="1"/>
  <c r="N1606" i="2"/>
  <c r="O1606" i="2" s="1"/>
  <c r="P1608" i="2" l="1"/>
  <c r="N1607" i="2"/>
  <c r="O1607" i="2" s="1"/>
  <c r="P1609" i="2" l="1"/>
  <c r="N1608" i="2"/>
  <c r="O1608" i="2" s="1"/>
  <c r="P1610" i="2" l="1"/>
  <c r="N1609" i="2"/>
  <c r="O1609" i="2" s="1"/>
  <c r="P1611" i="2" l="1"/>
  <c r="N1610" i="2"/>
  <c r="O1610" i="2" s="1"/>
  <c r="P1612" i="2" l="1"/>
  <c r="N1611" i="2"/>
  <c r="O1611" i="2" s="1"/>
  <c r="P1613" i="2" l="1"/>
  <c r="N1612" i="2"/>
  <c r="O1612" i="2" s="1"/>
  <c r="P1614" i="2" l="1"/>
  <c r="N1613" i="2"/>
  <c r="O1613" i="2" s="1"/>
  <c r="P1615" i="2" l="1"/>
  <c r="N1614" i="2"/>
  <c r="O1614" i="2" s="1"/>
  <c r="P1616" i="2" l="1"/>
  <c r="N1615" i="2"/>
  <c r="O1615" i="2" s="1"/>
  <c r="P1617" i="2" l="1"/>
  <c r="N1616" i="2"/>
  <c r="O1616" i="2" s="1"/>
  <c r="P1618" i="2" l="1"/>
  <c r="N1617" i="2"/>
  <c r="O1617" i="2" s="1"/>
  <c r="P1619" i="2" l="1"/>
  <c r="N1618" i="2"/>
  <c r="O1618" i="2" s="1"/>
  <c r="P1620" i="2" l="1"/>
  <c r="N1619" i="2"/>
  <c r="O1619" i="2" s="1"/>
  <c r="P1621" i="2" l="1"/>
  <c r="N1620" i="2"/>
  <c r="O1620" i="2" s="1"/>
  <c r="P1622" i="2" l="1"/>
  <c r="N1621" i="2"/>
  <c r="O1621" i="2" s="1"/>
  <c r="P1623" i="2" l="1"/>
  <c r="N1622" i="2"/>
  <c r="O1622" i="2" s="1"/>
  <c r="P1624" i="2" l="1"/>
  <c r="N1623" i="2"/>
  <c r="O1623" i="2" s="1"/>
  <c r="P1625" i="2" l="1"/>
  <c r="N1624" i="2"/>
  <c r="O1624" i="2" s="1"/>
  <c r="P1626" i="2" l="1"/>
  <c r="N1625" i="2"/>
  <c r="O1625" i="2" s="1"/>
  <c r="P1627" i="2" l="1"/>
  <c r="N1626" i="2"/>
  <c r="O1626" i="2" s="1"/>
  <c r="P1628" i="2" l="1"/>
  <c r="N1627" i="2"/>
  <c r="O1627" i="2" s="1"/>
  <c r="P1629" i="2" l="1"/>
  <c r="N1628" i="2"/>
  <c r="O1628" i="2" s="1"/>
  <c r="P1630" i="2" l="1"/>
  <c r="N1629" i="2"/>
  <c r="O1629" i="2" s="1"/>
  <c r="P1631" i="2" l="1"/>
  <c r="N1630" i="2"/>
  <c r="O1630" i="2" s="1"/>
  <c r="P1632" i="2" l="1"/>
  <c r="N1631" i="2"/>
  <c r="O1631" i="2" s="1"/>
  <c r="P1633" i="2" l="1"/>
  <c r="N1632" i="2"/>
  <c r="O1632" i="2" s="1"/>
  <c r="P1634" i="2" l="1"/>
  <c r="N1633" i="2"/>
  <c r="O1633" i="2" s="1"/>
  <c r="P1635" i="2" l="1"/>
  <c r="N1634" i="2"/>
  <c r="O1634" i="2" s="1"/>
  <c r="P1636" i="2" l="1"/>
  <c r="N1635" i="2"/>
  <c r="O1635" i="2" s="1"/>
  <c r="P1637" i="2" l="1"/>
  <c r="N1636" i="2"/>
  <c r="O1636" i="2" s="1"/>
  <c r="P1638" i="2" l="1"/>
  <c r="N1637" i="2"/>
  <c r="O1637" i="2" s="1"/>
  <c r="P1639" i="2" l="1"/>
  <c r="N1638" i="2"/>
  <c r="O1638" i="2" s="1"/>
  <c r="P1640" i="2" l="1"/>
  <c r="N1639" i="2"/>
  <c r="O1639" i="2" s="1"/>
  <c r="P1641" i="2" l="1"/>
  <c r="N1640" i="2"/>
  <c r="O1640" i="2" s="1"/>
  <c r="P1642" i="2" l="1"/>
  <c r="N1641" i="2"/>
  <c r="O1641" i="2" s="1"/>
  <c r="P1643" i="2" l="1"/>
  <c r="N1642" i="2"/>
  <c r="O1642" i="2" s="1"/>
  <c r="P1644" i="2" l="1"/>
  <c r="N1643" i="2"/>
  <c r="O1643" i="2" s="1"/>
  <c r="P1645" i="2" l="1"/>
  <c r="N1644" i="2"/>
  <c r="O1644" i="2" s="1"/>
  <c r="P1646" i="2" l="1"/>
  <c r="N1645" i="2"/>
  <c r="O1645" i="2" s="1"/>
  <c r="P1647" i="2" l="1"/>
  <c r="N1646" i="2"/>
  <c r="O1646" i="2" s="1"/>
  <c r="P1648" i="2" l="1"/>
  <c r="N1647" i="2"/>
  <c r="O1647" i="2" s="1"/>
  <c r="P1649" i="2" l="1"/>
  <c r="N1648" i="2"/>
  <c r="O1648" i="2" s="1"/>
  <c r="P1650" i="2" l="1"/>
  <c r="N1649" i="2"/>
  <c r="O1649" i="2" s="1"/>
  <c r="P1651" i="2" l="1"/>
  <c r="N1650" i="2"/>
  <c r="O1650" i="2" s="1"/>
  <c r="P1652" i="2" l="1"/>
  <c r="N1651" i="2"/>
  <c r="O1651" i="2" s="1"/>
  <c r="P1653" i="2" l="1"/>
  <c r="N1652" i="2"/>
  <c r="O1652" i="2" s="1"/>
  <c r="P1654" i="2" l="1"/>
  <c r="N1653" i="2"/>
  <c r="O1653" i="2" s="1"/>
  <c r="P1655" i="2" l="1"/>
  <c r="N1654" i="2"/>
  <c r="O1654" i="2" s="1"/>
  <c r="P1656" i="2" l="1"/>
  <c r="N1655" i="2"/>
  <c r="O1655" i="2" s="1"/>
  <c r="P1657" i="2" l="1"/>
  <c r="N1656" i="2"/>
  <c r="O1656" i="2" s="1"/>
  <c r="P1658" i="2" l="1"/>
  <c r="N1657" i="2"/>
  <c r="O1657" i="2" s="1"/>
  <c r="P1659" i="2" l="1"/>
  <c r="N1658" i="2"/>
  <c r="O1658" i="2" s="1"/>
  <c r="P1660" i="2" l="1"/>
  <c r="N1659" i="2"/>
  <c r="O1659" i="2" s="1"/>
  <c r="P1661" i="2" l="1"/>
  <c r="N1660" i="2"/>
  <c r="O1660" i="2" s="1"/>
  <c r="P1662" i="2" l="1"/>
  <c r="N1661" i="2"/>
  <c r="O1661" i="2" s="1"/>
  <c r="P1663" i="2" l="1"/>
  <c r="N1662" i="2"/>
  <c r="O1662" i="2" s="1"/>
  <c r="P1664" i="2" l="1"/>
  <c r="N1663" i="2"/>
  <c r="O1663" i="2" s="1"/>
  <c r="P1665" i="2" l="1"/>
  <c r="N1664" i="2"/>
  <c r="O1664" i="2" s="1"/>
  <c r="P1666" i="2" l="1"/>
  <c r="N1665" i="2"/>
  <c r="O1665" i="2" s="1"/>
  <c r="P1667" i="2" l="1"/>
  <c r="N1666" i="2"/>
  <c r="O1666" i="2" s="1"/>
  <c r="P1668" i="2" l="1"/>
  <c r="N1667" i="2"/>
  <c r="O1667" i="2" s="1"/>
  <c r="P1669" i="2" l="1"/>
  <c r="N1668" i="2"/>
  <c r="O1668" i="2" s="1"/>
  <c r="P1670" i="2" l="1"/>
  <c r="N1669" i="2"/>
  <c r="O1669" i="2" s="1"/>
  <c r="P1671" i="2" l="1"/>
  <c r="N1670" i="2"/>
  <c r="O1670" i="2" s="1"/>
  <c r="P1672" i="2" l="1"/>
  <c r="N1671" i="2"/>
  <c r="O1671" i="2" s="1"/>
  <c r="P1673" i="2" l="1"/>
  <c r="N1672" i="2"/>
  <c r="O1672" i="2" s="1"/>
  <c r="P1674" i="2" l="1"/>
  <c r="N1673" i="2"/>
  <c r="O1673" i="2" s="1"/>
  <c r="P1675" i="2" l="1"/>
  <c r="N1674" i="2"/>
  <c r="O1674" i="2" s="1"/>
  <c r="P1676" i="2" l="1"/>
  <c r="N1675" i="2"/>
  <c r="O1675" i="2" s="1"/>
  <c r="P1677" i="2" l="1"/>
  <c r="N1676" i="2"/>
  <c r="O1676" i="2" s="1"/>
  <c r="P1678" i="2" l="1"/>
  <c r="N1677" i="2"/>
  <c r="O1677" i="2" s="1"/>
  <c r="P1679" i="2" l="1"/>
  <c r="N1678" i="2"/>
  <c r="O1678" i="2" s="1"/>
  <c r="P1680" i="2" l="1"/>
  <c r="N1679" i="2"/>
  <c r="O1679" i="2" s="1"/>
  <c r="P1681" i="2" l="1"/>
  <c r="N1680" i="2"/>
  <c r="O1680" i="2" s="1"/>
  <c r="P1682" i="2" l="1"/>
  <c r="N1681" i="2"/>
  <c r="O1681" i="2" s="1"/>
  <c r="P1683" i="2" l="1"/>
  <c r="N1682" i="2"/>
  <c r="O1682" i="2" s="1"/>
  <c r="P1684" i="2" l="1"/>
  <c r="N1683" i="2"/>
  <c r="O1683" i="2" s="1"/>
  <c r="P1685" i="2" l="1"/>
  <c r="N1684" i="2"/>
  <c r="O1684" i="2" s="1"/>
  <c r="P1686" i="2" l="1"/>
  <c r="N1685" i="2"/>
  <c r="O1685" i="2" s="1"/>
  <c r="P1687" i="2" l="1"/>
  <c r="N1686" i="2"/>
  <c r="O1686" i="2" s="1"/>
  <c r="P1688" i="2" l="1"/>
  <c r="N1687" i="2"/>
  <c r="O1687" i="2" s="1"/>
  <c r="P1689" i="2" l="1"/>
  <c r="N1688" i="2"/>
  <c r="O1688" i="2" s="1"/>
  <c r="P1690" i="2" l="1"/>
  <c r="N1689" i="2"/>
  <c r="O1689" i="2" s="1"/>
  <c r="P1691" i="2" l="1"/>
  <c r="N1690" i="2"/>
  <c r="O1690" i="2" s="1"/>
  <c r="P1692" i="2" l="1"/>
  <c r="N1691" i="2"/>
  <c r="O1691" i="2" s="1"/>
  <c r="P1693" i="2" l="1"/>
  <c r="N1692" i="2"/>
  <c r="O1692" i="2" s="1"/>
  <c r="P1694" i="2" l="1"/>
  <c r="N1693" i="2"/>
  <c r="O1693" i="2" s="1"/>
  <c r="P1695" i="2" l="1"/>
  <c r="N1694" i="2"/>
  <c r="O1694" i="2" s="1"/>
  <c r="P1696" i="2" l="1"/>
  <c r="N1695" i="2"/>
  <c r="O1695" i="2" s="1"/>
  <c r="P1697" i="2" l="1"/>
  <c r="N1696" i="2"/>
  <c r="O1696" i="2" s="1"/>
  <c r="P1698" i="2" l="1"/>
  <c r="N1697" i="2"/>
  <c r="O1697" i="2" s="1"/>
  <c r="P1699" i="2" l="1"/>
  <c r="N1698" i="2"/>
  <c r="O1698" i="2" s="1"/>
  <c r="P1700" i="2" l="1"/>
  <c r="N1699" i="2"/>
  <c r="O1699" i="2" s="1"/>
  <c r="P1701" i="2" l="1"/>
  <c r="N1700" i="2"/>
  <c r="O1700" i="2" s="1"/>
  <c r="P1702" i="2" l="1"/>
  <c r="N1701" i="2"/>
  <c r="O1701" i="2" s="1"/>
  <c r="P1703" i="2" l="1"/>
  <c r="N1702" i="2"/>
  <c r="O1702" i="2" s="1"/>
  <c r="P1704" i="2" l="1"/>
  <c r="N1703" i="2"/>
  <c r="O1703" i="2" s="1"/>
  <c r="P1705" i="2" l="1"/>
  <c r="N1704" i="2"/>
  <c r="O1704" i="2" s="1"/>
  <c r="P1706" i="2" l="1"/>
  <c r="N1705" i="2"/>
  <c r="O1705" i="2" s="1"/>
  <c r="P1707" i="2" l="1"/>
  <c r="N1706" i="2"/>
  <c r="O1706" i="2" s="1"/>
  <c r="P1708" i="2" l="1"/>
  <c r="N1707" i="2"/>
  <c r="O1707" i="2" s="1"/>
  <c r="P1709" i="2" l="1"/>
  <c r="N1708" i="2"/>
  <c r="O1708" i="2" s="1"/>
  <c r="P1710" i="2" l="1"/>
  <c r="N1709" i="2"/>
  <c r="O1709" i="2" s="1"/>
  <c r="P1711" i="2" l="1"/>
  <c r="N1710" i="2"/>
  <c r="O1710" i="2" s="1"/>
  <c r="P1712" i="2" l="1"/>
  <c r="N1711" i="2"/>
  <c r="O1711" i="2" s="1"/>
  <c r="P1713" i="2" l="1"/>
  <c r="N1712" i="2"/>
  <c r="O1712" i="2" s="1"/>
  <c r="P1714" i="2" l="1"/>
  <c r="N1713" i="2"/>
  <c r="O1713" i="2" s="1"/>
  <c r="P1715" i="2" l="1"/>
  <c r="N1714" i="2"/>
  <c r="O1714" i="2" s="1"/>
  <c r="P1716" i="2" l="1"/>
  <c r="N1715" i="2"/>
  <c r="O1715" i="2" s="1"/>
  <c r="P1717" i="2" l="1"/>
  <c r="N1716" i="2"/>
  <c r="O1716" i="2" s="1"/>
  <c r="P1718" i="2" l="1"/>
  <c r="N1717" i="2"/>
  <c r="O1717" i="2" s="1"/>
  <c r="P1719" i="2" l="1"/>
  <c r="N1718" i="2"/>
  <c r="O1718" i="2" s="1"/>
  <c r="P1720" i="2" l="1"/>
  <c r="N1719" i="2"/>
  <c r="O1719" i="2" s="1"/>
  <c r="P1721" i="2" l="1"/>
  <c r="N1720" i="2"/>
  <c r="O1720" i="2" s="1"/>
  <c r="P1722" i="2" l="1"/>
  <c r="N1721" i="2"/>
  <c r="O1721" i="2" s="1"/>
  <c r="P1723" i="2" l="1"/>
  <c r="N1722" i="2"/>
  <c r="O1722" i="2" s="1"/>
  <c r="P1724" i="2" l="1"/>
  <c r="N1723" i="2"/>
  <c r="O1723" i="2" s="1"/>
  <c r="P1725" i="2" l="1"/>
  <c r="N1724" i="2"/>
  <c r="O1724" i="2" s="1"/>
  <c r="P1726" i="2" l="1"/>
  <c r="N1725" i="2"/>
  <c r="O1725" i="2" s="1"/>
  <c r="P1727" i="2" l="1"/>
  <c r="N1726" i="2"/>
  <c r="O1726" i="2" s="1"/>
  <c r="P1728" i="2" l="1"/>
  <c r="N1727" i="2"/>
  <c r="O1727" i="2" s="1"/>
  <c r="P1729" i="2" l="1"/>
  <c r="N1728" i="2"/>
  <c r="O1728" i="2" s="1"/>
  <c r="P1730" i="2" l="1"/>
  <c r="N1729" i="2"/>
  <c r="O1729" i="2" s="1"/>
  <c r="P1731" i="2" l="1"/>
  <c r="N1730" i="2"/>
  <c r="O1730" i="2" s="1"/>
  <c r="P1732" i="2" l="1"/>
  <c r="N1731" i="2"/>
  <c r="O1731" i="2" s="1"/>
  <c r="P1733" i="2" l="1"/>
  <c r="N1732" i="2"/>
  <c r="O1732" i="2" s="1"/>
  <c r="P1734" i="2" l="1"/>
  <c r="N1733" i="2"/>
  <c r="O1733" i="2" s="1"/>
  <c r="P1735" i="2" l="1"/>
  <c r="N1734" i="2"/>
  <c r="O1734" i="2" s="1"/>
  <c r="P1736" i="2" l="1"/>
  <c r="N1735" i="2"/>
  <c r="O1735" i="2" s="1"/>
  <c r="P1737" i="2" l="1"/>
  <c r="N1736" i="2"/>
  <c r="O1736" i="2" s="1"/>
  <c r="P1738" i="2" l="1"/>
  <c r="N1737" i="2"/>
  <c r="O1737" i="2" s="1"/>
  <c r="P1739" i="2" l="1"/>
  <c r="N1738" i="2"/>
  <c r="O1738" i="2" s="1"/>
  <c r="P1740" i="2" l="1"/>
  <c r="N1739" i="2"/>
  <c r="O1739" i="2" s="1"/>
  <c r="P1741" i="2" l="1"/>
  <c r="N1740" i="2"/>
  <c r="O1740" i="2" s="1"/>
  <c r="P1742" i="2" l="1"/>
  <c r="N1741" i="2"/>
  <c r="O1741" i="2" s="1"/>
  <c r="P1743" i="2" l="1"/>
  <c r="N1742" i="2"/>
  <c r="O1742" i="2" s="1"/>
  <c r="P1744" i="2" l="1"/>
  <c r="N1743" i="2"/>
  <c r="O1743" i="2" s="1"/>
  <c r="P1745" i="2" l="1"/>
  <c r="N1744" i="2"/>
  <c r="O1744" i="2" s="1"/>
  <c r="P1746" i="2" l="1"/>
  <c r="N1745" i="2"/>
  <c r="O1745" i="2" s="1"/>
  <c r="P1747" i="2" l="1"/>
  <c r="N1746" i="2"/>
  <c r="O1746" i="2" s="1"/>
  <c r="P1748" i="2" l="1"/>
  <c r="N1747" i="2"/>
  <c r="O1747" i="2" s="1"/>
  <c r="P1749" i="2" l="1"/>
  <c r="N1748" i="2"/>
  <c r="O1748" i="2" s="1"/>
  <c r="P1750" i="2" l="1"/>
  <c r="N1749" i="2"/>
  <c r="O1749" i="2" s="1"/>
  <c r="P1751" i="2" l="1"/>
  <c r="N1750" i="2"/>
  <c r="O1750" i="2" s="1"/>
  <c r="P1752" i="2" l="1"/>
  <c r="N1751" i="2"/>
  <c r="O1751" i="2" s="1"/>
  <c r="P1753" i="2" l="1"/>
  <c r="N1752" i="2"/>
  <c r="O1752" i="2" s="1"/>
  <c r="P1754" i="2" l="1"/>
  <c r="N1753" i="2"/>
  <c r="O1753" i="2" s="1"/>
  <c r="P1755" i="2" l="1"/>
  <c r="N1754" i="2"/>
  <c r="O1754" i="2" s="1"/>
  <c r="P1756" i="2" l="1"/>
  <c r="N1755" i="2"/>
  <c r="O1755" i="2" s="1"/>
  <c r="P1757" i="2" l="1"/>
  <c r="N1756" i="2"/>
  <c r="O1756" i="2" s="1"/>
  <c r="P1758" i="2" l="1"/>
  <c r="N1757" i="2"/>
  <c r="O1757" i="2" s="1"/>
  <c r="P1759" i="2" l="1"/>
  <c r="N1758" i="2"/>
  <c r="O1758" i="2" s="1"/>
  <c r="P1760" i="2" l="1"/>
  <c r="N1759" i="2"/>
  <c r="O1759" i="2" s="1"/>
  <c r="P1761" i="2" l="1"/>
  <c r="N1760" i="2"/>
  <c r="O1760" i="2" s="1"/>
  <c r="P1762" i="2" l="1"/>
  <c r="N1761" i="2"/>
  <c r="O1761" i="2" s="1"/>
  <c r="P1763" i="2" l="1"/>
  <c r="N1762" i="2"/>
  <c r="O1762" i="2" s="1"/>
  <c r="P1764" i="2" l="1"/>
  <c r="N1763" i="2"/>
  <c r="O1763" i="2" s="1"/>
  <c r="P1765" i="2" l="1"/>
  <c r="N1764" i="2"/>
  <c r="O1764" i="2" s="1"/>
  <c r="P1766" i="2" l="1"/>
  <c r="N1765" i="2"/>
  <c r="O1765" i="2" s="1"/>
  <c r="P1767" i="2" l="1"/>
  <c r="N1766" i="2"/>
  <c r="O1766" i="2" s="1"/>
  <c r="P1768" i="2" l="1"/>
  <c r="N1767" i="2"/>
  <c r="O1767" i="2" s="1"/>
  <c r="P1769" i="2" l="1"/>
  <c r="N1768" i="2"/>
  <c r="O1768" i="2" s="1"/>
  <c r="P1770" i="2" l="1"/>
  <c r="N1769" i="2"/>
  <c r="O1769" i="2" s="1"/>
  <c r="P1771" i="2" l="1"/>
  <c r="N1770" i="2"/>
  <c r="O1770" i="2" s="1"/>
  <c r="P1772" i="2" l="1"/>
  <c r="N1771" i="2"/>
  <c r="O1771" i="2" s="1"/>
  <c r="P1773" i="2" l="1"/>
  <c r="N1772" i="2"/>
  <c r="O1772" i="2" s="1"/>
  <c r="P1774" i="2" l="1"/>
  <c r="N1773" i="2"/>
  <c r="O1773" i="2" s="1"/>
  <c r="P1775" i="2" l="1"/>
  <c r="N1774" i="2"/>
  <c r="O1774" i="2" s="1"/>
  <c r="P1776" i="2" l="1"/>
  <c r="N1775" i="2"/>
  <c r="O1775" i="2" s="1"/>
  <c r="P1777" i="2" l="1"/>
  <c r="N1776" i="2"/>
  <c r="O1776" i="2" s="1"/>
  <c r="P1778" i="2" l="1"/>
  <c r="N1777" i="2"/>
  <c r="O1777" i="2" s="1"/>
  <c r="P1779" i="2" l="1"/>
  <c r="N1778" i="2"/>
  <c r="O1778" i="2" s="1"/>
  <c r="P1780" i="2" l="1"/>
  <c r="N1779" i="2"/>
  <c r="O1779" i="2" s="1"/>
  <c r="P1781" i="2" l="1"/>
  <c r="N1780" i="2"/>
  <c r="O1780" i="2" s="1"/>
  <c r="P1782" i="2" l="1"/>
  <c r="N1781" i="2"/>
  <c r="O1781" i="2" s="1"/>
  <c r="P1783" i="2" l="1"/>
  <c r="N1782" i="2"/>
  <c r="O1782" i="2" s="1"/>
  <c r="P1784" i="2" l="1"/>
  <c r="N1783" i="2"/>
  <c r="O1783" i="2" s="1"/>
  <c r="P1785" i="2" l="1"/>
  <c r="N1784" i="2"/>
  <c r="O1784" i="2" s="1"/>
  <c r="P1786" i="2" l="1"/>
  <c r="N1785" i="2"/>
  <c r="O1785" i="2" s="1"/>
  <c r="P1787" i="2" l="1"/>
  <c r="N1786" i="2"/>
  <c r="O1786" i="2" s="1"/>
  <c r="P1788" i="2" l="1"/>
  <c r="N1787" i="2"/>
  <c r="O1787" i="2" s="1"/>
  <c r="P1789" i="2" l="1"/>
  <c r="N1788" i="2"/>
  <c r="O1788" i="2" s="1"/>
  <c r="P1790" i="2" l="1"/>
  <c r="N1789" i="2"/>
  <c r="O1789" i="2" s="1"/>
  <c r="P1791" i="2" l="1"/>
  <c r="N1790" i="2"/>
  <c r="O1790" i="2" s="1"/>
  <c r="P1792" i="2" l="1"/>
  <c r="N1791" i="2"/>
  <c r="O1791" i="2" s="1"/>
  <c r="P1793" i="2" l="1"/>
  <c r="N1792" i="2"/>
  <c r="O1792" i="2" s="1"/>
  <c r="P1794" i="2" l="1"/>
  <c r="N1793" i="2"/>
  <c r="O1793" i="2" s="1"/>
  <c r="P1795" i="2" l="1"/>
  <c r="N1794" i="2"/>
  <c r="O1794" i="2" s="1"/>
  <c r="P1796" i="2" l="1"/>
  <c r="N1795" i="2"/>
  <c r="O1795" i="2" s="1"/>
  <c r="P1797" i="2" l="1"/>
  <c r="N1796" i="2"/>
  <c r="O1796" i="2" s="1"/>
  <c r="P1798" i="2" l="1"/>
  <c r="N1797" i="2"/>
  <c r="O1797" i="2" s="1"/>
  <c r="P1799" i="2" l="1"/>
  <c r="N1798" i="2"/>
  <c r="O1798" i="2" s="1"/>
  <c r="P1800" i="2" l="1"/>
  <c r="N1799" i="2"/>
  <c r="O1799" i="2" s="1"/>
  <c r="P1801" i="2" l="1"/>
  <c r="N1800" i="2"/>
  <c r="O1800" i="2" s="1"/>
  <c r="P1802" i="2" l="1"/>
  <c r="N1801" i="2"/>
  <c r="O1801" i="2" s="1"/>
  <c r="P1803" i="2" l="1"/>
  <c r="N1802" i="2"/>
  <c r="O1802" i="2" s="1"/>
  <c r="P1804" i="2" l="1"/>
  <c r="N1803" i="2"/>
  <c r="O1803" i="2" s="1"/>
  <c r="P1805" i="2" l="1"/>
  <c r="N1804" i="2"/>
  <c r="O1804" i="2" s="1"/>
  <c r="P1806" i="2" l="1"/>
  <c r="N1805" i="2"/>
  <c r="O1805" i="2" s="1"/>
  <c r="P1807" i="2" l="1"/>
  <c r="N1806" i="2"/>
  <c r="O1806" i="2" s="1"/>
  <c r="P1808" i="2" l="1"/>
  <c r="N1807" i="2"/>
  <c r="O1807" i="2" s="1"/>
  <c r="P1809" i="2" l="1"/>
  <c r="N1808" i="2"/>
  <c r="O1808" i="2" s="1"/>
  <c r="P1810" i="2" l="1"/>
  <c r="N1809" i="2"/>
  <c r="O1809" i="2" s="1"/>
  <c r="P1811" i="2" l="1"/>
  <c r="N1810" i="2"/>
  <c r="O1810" i="2" s="1"/>
  <c r="P1812" i="2" l="1"/>
  <c r="N1811" i="2"/>
  <c r="O1811" i="2" s="1"/>
  <c r="P1813" i="2" l="1"/>
  <c r="N1812" i="2"/>
  <c r="O1812" i="2" s="1"/>
  <c r="P1814" i="2" l="1"/>
  <c r="N1813" i="2"/>
  <c r="O1813" i="2" s="1"/>
  <c r="P1815" i="2" l="1"/>
  <c r="N1814" i="2"/>
  <c r="O1814" i="2" s="1"/>
  <c r="P1816" i="2" l="1"/>
  <c r="N1815" i="2"/>
  <c r="O1815" i="2" s="1"/>
  <c r="P1817" i="2" l="1"/>
  <c r="N1816" i="2"/>
  <c r="O1816" i="2" s="1"/>
  <c r="P1818" i="2" l="1"/>
  <c r="N1817" i="2"/>
  <c r="O1817" i="2" s="1"/>
  <c r="P1819" i="2" l="1"/>
  <c r="N1818" i="2"/>
  <c r="O1818" i="2" s="1"/>
  <c r="P1820" i="2" l="1"/>
  <c r="N1819" i="2"/>
  <c r="O1819" i="2" s="1"/>
  <c r="P1821" i="2" l="1"/>
  <c r="N1820" i="2"/>
  <c r="O1820" i="2" s="1"/>
  <c r="P1822" i="2" l="1"/>
  <c r="N1821" i="2"/>
  <c r="O1821" i="2" s="1"/>
  <c r="P1823" i="2" l="1"/>
  <c r="N1822" i="2"/>
  <c r="O1822" i="2" s="1"/>
  <c r="P1824" i="2" l="1"/>
  <c r="N1823" i="2"/>
  <c r="O1823" i="2" s="1"/>
  <c r="P1825" i="2" l="1"/>
  <c r="N1824" i="2"/>
  <c r="O1824" i="2" s="1"/>
  <c r="P1826" i="2" l="1"/>
  <c r="N1825" i="2"/>
  <c r="O1825" i="2" s="1"/>
  <c r="P1827" i="2" l="1"/>
  <c r="N1826" i="2"/>
  <c r="O1826" i="2" s="1"/>
  <c r="P1828" i="2" l="1"/>
  <c r="N1827" i="2"/>
  <c r="O1827" i="2" s="1"/>
  <c r="P1829" i="2" l="1"/>
  <c r="N1828" i="2"/>
  <c r="O1828" i="2" s="1"/>
  <c r="P1830" i="2" l="1"/>
  <c r="N1829" i="2"/>
  <c r="O1829" i="2" s="1"/>
  <c r="P1831" i="2" l="1"/>
  <c r="N1830" i="2"/>
  <c r="O1830" i="2" s="1"/>
  <c r="P1832" i="2" l="1"/>
  <c r="N1831" i="2"/>
  <c r="O1831" i="2" s="1"/>
  <c r="P1833" i="2" l="1"/>
  <c r="N1832" i="2"/>
  <c r="O1832" i="2" s="1"/>
  <c r="P1834" i="2" l="1"/>
  <c r="N1833" i="2"/>
  <c r="O1833" i="2" s="1"/>
  <c r="P1835" i="2" l="1"/>
  <c r="N1834" i="2"/>
  <c r="O1834" i="2" s="1"/>
  <c r="P1836" i="2" l="1"/>
  <c r="N1835" i="2"/>
  <c r="O1835" i="2" s="1"/>
  <c r="P1837" i="2" l="1"/>
  <c r="N1836" i="2"/>
  <c r="O1836" i="2" s="1"/>
  <c r="P1838" i="2" l="1"/>
  <c r="N1837" i="2"/>
  <c r="O1837" i="2" s="1"/>
  <c r="P1839" i="2" l="1"/>
  <c r="N1838" i="2"/>
  <c r="O1838" i="2" s="1"/>
  <c r="P1840" i="2" l="1"/>
  <c r="N1839" i="2"/>
  <c r="O1839" i="2" s="1"/>
  <c r="P1841" i="2" l="1"/>
  <c r="N1840" i="2"/>
  <c r="O1840" i="2" s="1"/>
  <c r="P1842" i="2" l="1"/>
  <c r="N1841" i="2"/>
  <c r="O1841" i="2" s="1"/>
  <c r="P1843" i="2" l="1"/>
  <c r="N1842" i="2"/>
  <c r="O1842" i="2" s="1"/>
  <c r="P1844" i="2" l="1"/>
  <c r="N1843" i="2"/>
  <c r="O1843" i="2" s="1"/>
  <c r="P1845" i="2" l="1"/>
  <c r="N1844" i="2"/>
  <c r="O1844" i="2" s="1"/>
  <c r="P1846" i="2" l="1"/>
  <c r="N1845" i="2"/>
  <c r="O1845" i="2" s="1"/>
  <c r="P1847" i="2" l="1"/>
  <c r="N1846" i="2"/>
  <c r="O1846" i="2" s="1"/>
  <c r="P1848" i="2" l="1"/>
  <c r="N1847" i="2"/>
  <c r="O1847" i="2" s="1"/>
  <c r="P1849" i="2" l="1"/>
  <c r="N1848" i="2"/>
  <c r="O1848" i="2" s="1"/>
  <c r="P1850" i="2" l="1"/>
  <c r="N1849" i="2"/>
  <c r="O1849" i="2" s="1"/>
  <c r="P1851" i="2" l="1"/>
  <c r="N1850" i="2"/>
  <c r="O1850" i="2" s="1"/>
  <c r="P1852" i="2" l="1"/>
  <c r="N1851" i="2"/>
  <c r="O1851" i="2" s="1"/>
  <c r="P1853" i="2" l="1"/>
  <c r="N1852" i="2"/>
  <c r="O1852" i="2" s="1"/>
  <c r="P1854" i="2" l="1"/>
  <c r="N1853" i="2"/>
  <c r="O1853" i="2" s="1"/>
  <c r="P1855" i="2" l="1"/>
  <c r="N1854" i="2"/>
  <c r="O1854" i="2" s="1"/>
  <c r="P1856" i="2" l="1"/>
  <c r="N1855" i="2"/>
  <c r="O1855" i="2" s="1"/>
  <c r="P1857" i="2" l="1"/>
  <c r="N1856" i="2"/>
  <c r="O1856" i="2" s="1"/>
  <c r="P1858" i="2" l="1"/>
  <c r="N1857" i="2"/>
  <c r="O1857" i="2" s="1"/>
  <c r="P1859" i="2" l="1"/>
  <c r="N1858" i="2"/>
  <c r="O1858" i="2" s="1"/>
  <c r="P1860" i="2" l="1"/>
  <c r="N1859" i="2"/>
  <c r="O1859" i="2" s="1"/>
  <c r="P1861" i="2" l="1"/>
  <c r="N1860" i="2"/>
  <c r="O1860" i="2" s="1"/>
  <c r="P1862" i="2" l="1"/>
  <c r="N1861" i="2"/>
  <c r="O1861" i="2" s="1"/>
  <c r="P1863" i="2" l="1"/>
  <c r="N1862" i="2"/>
  <c r="O1862" i="2" s="1"/>
  <c r="P1864" i="2" l="1"/>
  <c r="N1863" i="2"/>
  <c r="O1863" i="2" s="1"/>
  <c r="P1865" i="2" l="1"/>
  <c r="N1864" i="2"/>
  <c r="O1864" i="2" s="1"/>
  <c r="P1866" i="2" l="1"/>
  <c r="N1865" i="2"/>
  <c r="O1865" i="2" s="1"/>
  <c r="P1867" i="2" l="1"/>
  <c r="N1866" i="2"/>
  <c r="O1866" i="2" s="1"/>
  <c r="P1868" i="2" l="1"/>
  <c r="N1867" i="2"/>
  <c r="O1867" i="2" s="1"/>
  <c r="P1869" i="2" l="1"/>
  <c r="N1868" i="2"/>
  <c r="O1868" i="2" s="1"/>
  <c r="P1870" i="2" l="1"/>
  <c r="N1869" i="2"/>
  <c r="O1869" i="2" s="1"/>
  <c r="P1871" i="2" l="1"/>
  <c r="N1870" i="2"/>
  <c r="O1870" i="2" s="1"/>
  <c r="P1872" i="2" l="1"/>
  <c r="N1871" i="2"/>
  <c r="O1871" i="2" s="1"/>
  <c r="P1873" i="2" l="1"/>
  <c r="N1872" i="2"/>
  <c r="O1872" i="2" s="1"/>
  <c r="P1874" i="2" l="1"/>
  <c r="N1873" i="2"/>
  <c r="O1873" i="2" s="1"/>
  <c r="P1875" i="2" l="1"/>
  <c r="N1874" i="2"/>
  <c r="O1874" i="2" s="1"/>
  <c r="P1876" i="2" l="1"/>
  <c r="N1875" i="2"/>
  <c r="O1875" i="2" s="1"/>
  <c r="P1877" i="2" l="1"/>
  <c r="N1876" i="2"/>
  <c r="O1876" i="2" s="1"/>
  <c r="P1878" i="2" l="1"/>
  <c r="N1877" i="2"/>
  <c r="O1877" i="2" s="1"/>
  <c r="P1879" i="2" l="1"/>
  <c r="N1878" i="2"/>
  <c r="O1878" i="2" s="1"/>
  <c r="P1880" i="2" l="1"/>
  <c r="N1879" i="2"/>
  <c r="O1879" i="2" s="1"/>
  <c r="P1881" i="2" l="1"/>
  <c r="N1880" i="2"/>
  <c r="O1880" i="2" s="1"/>
  <c r="P1882" i="2" l="1"/>
  <c r="N1881" i="2"/>
  <c r="O1881" i="2" s="1"/>
  <c r="P1883" i="2" l="1"/>
  <c r="N1882" i="2"/>
  <c r="O1882" i="2" s="1"/>
  <c r="P1884" i="2" l="1"/>
  <c r="N1883" i="2"/>
  <c r="O1883" i="2" s="1"/>
  <c r="P1885" i="2" l="1"/>
  <c r="N1884" i="2"/>
  <c r="O1884" i="2" s="1"/>
  <c r="P1886" i="2" l="1"/>
  <c r="N1885" i="2"/>
  <c r="O1885" i="2" s="1"/>
  <c r="P1887" i="2" l="1"/>
  <c r="N1886" i="2"/>
  <c r="O1886" i="2" s="1"/>
  <c r="P1888" i="2" l="1"/>
  <c r="N1887" i="2"/>
  <c r="O1887" i="2" s="1"/>
  <c r="P1889" i="2" l="1"/>
  <c r="N1888" i="2"/>
  <c r="O1888" i="2" s="1"/>
  <c r="P1890" i="2" l="1"/>
  <c r="N1889" i="2"/>
  <c r="O1889" i="2" s="1"/>
  <c r="P1891" i="2" l="1"/>
  <c r="N1890" i="2"/>
  <c r="O1890" i="2" s="1"/>
  <c r="P1892" i="2" l="1"/>
  <c r="N1891" i="2"/>
  <c r="O1891" i="2" s="1"/>
  <c r="P1893" i="2" l="1"/>
  <c r="N1892" i="2"/>
  <c r="O1892" i="2" s="1"/>
  <c r="P1894" i="2" l="1"/>
  <c r="N1893" i="2"/>
  <c r="O1893" i="2" s="1"/>
  <c r="P1895" i="2" l="1"/>
  <c r="N1894" i="2"/>
  <c r="O1894" i="2" s="1"/>
  <c r="P1896" i="2" l="1"/>
  <c r="N1895" i="2"/>
  <c r="O1895" i="2" s="1"/>
  <c r="P1897" i="2" l="1"/>
  <c r="N1896" i="2"/>
  <c r="O1896" i="2" s="1"/>
  <c r="P1898" i="2" l="1"/>
  <c r="N1897" i="2"/>
  <c r="O1897" i="2" s="1"/>
  <c r="P1899" i="2" l="1"/>
  <c r="N1898" i="2"/>
  <c r="O1898" i="2" s="1"/>
  <c r="P1900" i="2" l="1"/>
  <c r="N1899" i="2"/>
  <c r="O1899" i="2" s="1"/>
  <c r="P1901" i="2" l="1"/>
  <c r="N1900" i="2"/>
  <c r="O1900" i="2" s="1"/>
  <c r="P1902" i="2" l="1"/>
  <c r="N1901" i="2"/>
  <c r="O1901" i="2" s="1"/>
  <c r="P1903" i="2" l="1"/>
  <c r="N1902" i="2"/>
  <c r="O1902" i="2" s="1"/>
  <c r="P1904" i="2" l="1"/>
  <c r="N1903" i="2"/>
  <c r="O1903" i="2" s="1"/>
  <c r="P1905" i="2" l="1"/>
  <c r="N1904" i="2"/>
  <c r="O1904" i="2" s="1"/>
  <c r="P1906" i="2" l="1"/>
  <c r="N1905" i="2"/>
  <c r="O1905" i="2" s="1"/>
  <c r="P1907" i="2" l="1"/>
  <c r="N1906" i="2"/>
  <c r="O1906" i="2" s="1"/>
  <c r="P1908" i="2" l="1"/>
  <c r="N1907" i="2"/>
  <c r="O1907" i="2" s="1"/>
  <c r="P1909" i="2" l="1"/>
  <c r="N1908" i="2"/>
  <c r="O1908" i="2" s="1"/>
  <c r="P1910" i="2" l="1"/>
  <c r="N1909" i="2"/>
  <c r="O1909" i="2" s="1"/>
  <c r="P1911" i="2" l="1"/>
  <c r="N1910" i="2"/>
  <c r="O1910" i="2" s="1"/>
  <c r="P1912" i="2" l="1"/>
  <c r="N1911" i="2"/>
  <c r="O1911" i="2" s="1"/>
  <c r="P1913" i="2" l="1"/>
  <c r="N1912" i="2"/>
  <c r="O1912" i="2" s="1"/>
  <c r="P1914" i="2" l="1"/>
  <c r="N1913" i="2"/>
  <c r="O1913" i="2" s="1"/>
  <c r="P1915" i="2" l="1"/>
  <c r="N1914" i="2"/>
  <c r="O1914" i="2" s="1"/>
  <c r="P1916" i="2" l="1"/>
  <c r="N1915" i="2"/>
  <c r="O1915" i="2" s="1"/>
  <c r="P1917" i="2" l="1"/>
  <c r="N1916" i="2"/>
  <c r="O1916" i="2" s="1"/>
  <c r="P1918" i="2" l="1"/>
  <c r="N1917" i="2"/>
  <c r="O1917" i="2" s="1"/>
  <c r="P1919" i="2" l="1"/>
  <c r="N1918" i="2"/>
  <c r="O1918" i="2" s="1"/>
  <c r="P1920" i="2" l="1"/>
  <c r="N1919" i="2"/>
  <c r="O1919" i="2" s="1"/>
  <c r="P1921" i="2" l="1"/>
  <c r="N1920" i="2"/>
  <c r="O1920" i="2" s="1"/>
  <c r="P1922" i="2" l="1"/>
  <c r="N1921" i="2"/>
  <c r="O1921" i="2" s="1"/>
  <c r="P1923" i="2" l="1"/>
  <c r="N1922" i="2"/>
  <c r="O1922" i="2" s="1"/>
  <c r="P1924" i="2" l="1"/>
  <c r="N1923" i="2"/>
  <c r="O1923" i="2" s="1"/>
  <c r="P1925" i="2" l="1"/>
  <c r="N1924" i="2"/>
  <c r="O1924" i="2" s="1"/>
  <c r="P1926" i="2" l="1"/>
  <c r="N1925" i="2"/>
  <c r="O1925" i="2" s="1"/>
  <c r="P1927" i="2" l="1"/>
  <c r="N1926" i="2"/>
  <c r="O1926" i="2" s="1"/>
  <c r="P1928" i="2" l="1"/>
  <c r="N1927" i="2"/>
  <c r="O1927" i="2" s="1"/>
  <c r="P1929" i="2" l="1"/>
  <c r="N1928" i="2"/>
  <c r="O1928" i="2" s="1"/>
  <c r="P1930" i="2" l="1"/>
  <c r="N1929" i="2"/>
  <c r="O1929" i="2" s="1"/>
  <c r="P1931" i="2" l="1"/>
  <c r="N1930" i="2"/>
  <c r="O1930" i="2" s="1"/>
  <c r="P1932" i="2" l="1"/>
  <c r="N1931" i="2"/>
  <c r="O1931" i="2" s="1"/>
  <c r="P1933" i="2" l="1"/>
  <c r="N1932" i="2"/>
  <c r="O1932" i="2" s="1"/>
  <c r="P1934" i="2" l="1"/>
  <c r="N1933" i="2"/>
  <c r="O1933" i="2" s="1"/>
  <c r="P1935" i="2" l="1"/>
  <c r="N1934" i="2"/>
  <c r="O1934" i="2" s="1"/>
  <c r="P1936" i="2" l="1"/>
  <c r="N1935" i="2"/>
  <c r="O1935" i="2" s="1"/>
  <c r="P1937" i="2" l="1"/>
  <c r="N1936" i="2"/>
  <c r="O1936" i="2" s="1"/>
  <c r="P1938" i="2" l="1"/>
  <c r="N1937" i="2"/>
  <c r="O1937" i="2" s="1"/>
  <c r="P1939" i="2" l="1"/>
  <c r="N1938" i="2"/>
  <c r="O1938" i="2" s="1"/>
  <c r="P1940" i="2" l="1"/>
  <c r="N1939" i="2"/>
  <c r="O1939" i="2" s="1"/>
  <c r="P1941" i="2" l="1"/>
  <c r="N1940" i="2"/>
  <c r="O1940" i="2" s="1"/>
  <c r="P1942" i="2" l="1"/>
  <c r="N1941" i="2"/>
  <c r="O1941" i="2" s="1"/>
  <c r="P1943" i="2" l="1"/>
  <c r="N1942" i="2"/>
  <c r="O1942" i="2" s="1"/>
  <c r="P1944" i="2" l="1"/>
  <c r="N1943" i="2"/>
  <c r="O1943" i="2" s="1"/>
  <c r="P1945" i="2" l="1"/>
  <c r="N1944" i="2"/>
  <c r="O1944" i="2" s="1"/>
  <c r="P1946" i="2" l="1"/>
  <c r="N1945" i="2"/>
  <c r="O1945" i="2" s="1"/>
  <c r="P1947" i="2" l="1"/>
  <c r="N1946" i="2"/>
  <c r="O1946" i="2" s="1"/>
  <c r="P1948" i="2" l="1"/>
  <c r="N1947" i="2"/>
  <c r="O1947" i="2" s="1"/>
  <c r="P1949" i="2" l="1"/>
  <c r="N1948" i="2"/>
  <c r="O1948" i="2" s="1"/>
  <c r="P1950" i="2" l="1"/>
  <c r="N1949" i="2"/>
  <c r="O1949" i="2" s="1"/>
  <c r="P1951" i="2" l="1"/>
  <c r="N1950" i="2"/>
  <c r="O1950" i="2" s="1"/>
  <c r="P1952" i="2" l="1"/>
  <c r="N1951" i="2"/>
  <c r="O1951" i="2" s="1"/>
  <c r="P1953" i="2" l="1"/>
  <c r="N1952" i="2"/>
  <c r="O1952" i="2" s="1"/>
  <c r="P1954" i="2" l="1"/>
  <c r="N1953" i="2"/>
  <c r="O1953" i="2" s="1"/>
  <c r="P1955" i="2" l="1"/>
  <c r="N1954" i="2"/>
  <c r="O1954" i="2" s="1"/>
  <c r="P1956" i="2" l="1"/>
  <c r="N1955" i="2"/>
  <c r="O1955" i="2" s="1"/>
  <c r="P1957" i="2" l="1"/>
  <c r="N1956" i="2"/>
  <c r="O1956" i="2" s="1"/>
  <c r="P1958" i="2" l="1"/>
  <c r="N1957" i="2"/>
  <c r="O1957" i="2" s="1"/>
  <c r="P1959" i="2" l="1"/>
  <c r="N1958" i="2"/>
  <c r="O1958" i="2" s="1"/>
  <c r="P1960" i="2" l="1"/>
  <c r="N1959" i="2"/>
  <c r="O1959" i="2" s="1"/>
  <c r="P1961" i="2" l="1"/>
  <c r="N1960" i="2"/>
  <c r="O1960" i="2" s="1"/>
  <c r="P1962" i="2" l="1"/>
  <c r="N1961" i="2"/>
  <c r="O1961" i="2" s="1"/>
  <c r="P1963" i="2" l="1"/>
  <c r="N1962" i="2"/>
  <c r="O1962" i="2" s="1"/>
  <c r="P1964" i="2" l="1"/>
  <c r="N1963" i="2"/>
  <c r="O1963" i="2" s="1"/>
  <c r="P1965" i="2" l="1"/>
  <c r="N1964" i="2"/>
  <c r="O1964" i="2" s="1"/>
  <c r="P1966" i="2" l="1"/>
  <c r="N1965" i="2"/>
  <c r="O1965" i="2" s="1"/>
  <c r="P1967" i="2" l="1"/>
  <c r="N1966" i="2"/>
  <c r="O1966" i="2" s="1"/>
  <c r="P1968" i="2" l="1"/>
  <c r="N1967" i="2"/>
  <c r="O1967" i="2" s="1"/>
  <c r="P1969" i="2" l="1"/>
  <c r="N1968" i="2"/>
  <c r="O1968" i="2" s="1"/>
  <c r="P1970" i="2" l="1"/>
  <c r="N1969" i="2"/>
  <c r="O1969" i="2" s="1"/>
  <c r="P1971" i="2" l="1"/>
  <c r="N1970" i="2"/>
  <c r="O1970" i="2" s="1"/>
  <c r="P1972" i="2" l="1"/>
  <c r="N1971" i="2"/>
  <c r="O1971" i="2" s="1"/>
  <c r="P1973" i="2" l="1"/>
  <c r="N1972" i="2"/>
  <c r="O1972" i="2" s="1"/>
  <c r="P1974" i="2" l="1"/>
  <c r="N1973" i="2"/>
  <c r="O1973" i="2" s="1"/>
  <c r="P1975" i="2" l="1"/>
  <c r="N1974" i="2"/>
  <c r="O1974" i="2" s="1"/>
  <c r="P1976" i="2" l="1"/>
  <c r="N1975" i="2"/>
  <c r="O1975" i="2" s="1"/>
  <c r="P1977" i="2" l="1"/>
  <c r="N1976" i="2"/>
  <c r="O1976" i="2" s="1"/>
  <c r="P1978" i="2" l="1"/>
  <c r="N1977" i="2"/>
  <c r="O1977" i="2" s="1"/>
  <c r="P1979" i="2" l="1"/>
  <c r="N1978" i="2"/>
  <c r="O1978" i="2" s="1"/>
  <c r="P1980" i="2" l="1"/>
  <c r="N1979" i="2"/>
  <c r="O1979" i="2" s="1"/>
  <c r="P1981" i="2" l="1"/>
  <c r="N1980" i="2"/>
  <c r="O1980" i="2" s="1"/>
  <c r="P1982" i="2" l="1"/>
  <c r="N1981" i="2"/>
  <c r="O1981" i="2" s="1"/>
  <c r="P1983" i="2" l="1"/>
  <c r="N1982" i="2"/>
  <c r="O1982" i="2" s="1"/>
  <c r="P1984" i="2" l="1"/>
  <c r="N1983" i="2"/>
  <c r="O1983" i="2" s="1"/>
  <c r="P1985" i="2" l="1"/>
  <c r="N1984" i="2"/>
  <c r="O1984" i="2" s="1"/>
  <c r="P1986" i="2" l="1"/>
  <c r="N1985" i="2"/>
  <c r="O1985" i="2" s="1"/>
  <c r="P1987" i="2" l="1"/>
  <c r="N1986" i="2"/>
  <c r="O1986" i="2" s="1"/>
  <c r="P1988" i="2" l="1"/>
  <c r="N1987" i="2"/>
  <c r="O1987" i="2" s="1"/>
  <c r="P1989" i="2" l="1"/>
  <c r="N1988" i="2"/>
  <c r="O1988" i="2" s="1"/>
  <c r="P1990" i="2" l="1"/>
  <c r="N1989" i="2"/>
  <c r="O1989" i="2" s="1"/>
  <c r="P1991" i="2" l="1"/>
  <c r="N1990" i="2"/>
  <c r="O1990" i="2" s="1"/>
  <c r="P1992" i="2" l="1"/>
  <c r="N1991" i="2"/>
  <c r="O1991" i="2" s="1"/>
  <c r="P1993" i="2" l="1"/>
  <c r="N1992" i="2"/>
  <c r="O1992" i="2" s="1"/>
  <c r="P1994" i="2" l="1"/>
  <c r="N1993" i="2"/>
  <c r="O1993" i="2" s="1"/>
  <c r="P1995" i="2" l="1"/>
  <c r="N1994" i="2"/>
  <c r="O1994" i="2" s="1"/>
  <c r="P1996" i="2" l="1"/>
  <c r="N1995" i="2"/>
  <c r="O1995" i="2" s="1"/>
  <c r="P1997" i="2" l="1"/>
  <c r="N1996" i="2"/>
  <c r="O1996" i="2" s="1"/>
  <c r="P1998" i="2" l="1"/>
  <c r="N1997" i="2"/>
  <c r="O1997" i="2" s="1"/>
  <c r="P1999" i="2" l="1"/>
  <c r="N1998" i="2"/>
  <c r="O1998" i="2" s="1"/>
  <c r="P2000" i="2" l="1"/>
  <c r="N1999" i="2"/>
  <c r="O1999" i="2" s="1"/>
  <c r="P2001" i="2" l="1"/>
  <c r="N2000" i="2"/>
  <c r="O2000" i="2" s="1"/>
  <c r="P2002" i="2" l="1"/>
  <c r="N2001" i="2"/>
  <c r="O2001" i="2" s="1"/>
  <c r="P2003" i="2" l="1"/>
  <c r="N2002" i="2"/>
  <c r="O2002" i="2" s="1"/>
  <c r="P2004" i="2" l="1"/>
  <c r="N2003" i="2"/>
  <c r="O2003" i="2" s="1"/>
  <c r="P2005" i="2" l="1"/>
  <c r="N2004" i="2"/>
  <c r="O2004" i="2" s="1"/>
  <c r="P2006" i="2" l="1"/>
  <c r="N2005" i="2"/>
  <c r="O2005" i="2" s="1"/>
  <c r="P2007" i="2" l="1"/>
  <c r="N2006" i="2"/>
  <c r="O2006" i="2" s="1"/>
  <c r="P2008" i="2" l="1"/>
  <c r="N2007" i="2"/>
  <c r="O2007" i="2" s="1"/>
  <c r="P2009" i="2" l="1"/>
  <c r="N2008" i="2"/>
  <c r="O2008" i="2" s="1"/>
  <c r="P2010" i="2" l="1"/>
  <c r="N2009" i="2"/>
  <c r="O2009" i="2" s="1"/>
  <c r="P2011" i="2" l="1"/>
  <c r="N2010" i="2"/>
  <c r="O2010" i="2" s="1"/>
  <c r="P2012" i="2" l="1"/>
  <c r="N2011" i="2"/>
  <c r="O2011" i="2" s="1"/>
  <c r="P2013" i="2" l="1"/>
  <c r="N2012" i="2"/>
  <c r="O2012" i="2" s="1"/>
  <c r="P2014" i="2" l="1"/>
  <c r="N2013" i="2"/>
  <c r="O2013" i="2" s="1"/>
  <c r="P2015" i="2" l="1"/>
  <c r="N2014" i="2"/>
  <c r="O2014" i="2" s="1"/>
  <c r="P2016" i="2" l="1"/>
  <c r="N2015" i="2"/>
  <c r="O2015" i="2" s="1"/>
  <c r="P2017" i="2" l="1"/>
  <c r="N2016" i="2"/>
  <c r="O2016" i="2" s="1"/>
  <c r="P2018" i="2" l="1"/>
  <c r="N2017" i="2"/>
  <c r="O2017" i="2" s="1"/>
  <c r="P2019" i="2" l="1"/>
  <c r="N2018" i="2"/>
  <c r="O2018" i="2" s="1"/>
  <c r="P2020" i="2" l="1"/>
  <c r="N2019" i="2"/>
  <c r="O2019" i="2" s="1"/>
  <c r="N2020" i="2" l="1"/>
  <c r="O2020" i="2" s="1"/>
  <c r="C4" i="2"/>
  <c r="O4" i="2"/>
  <c r="Q5" i="2" l="1"/>
  <c r="P5" i="2"/>
  <c r="B5" i="2" l="1"/>
  <c r="C6" i="2"/>
</calcChain>
</file>

<file path=xl/sharedStrings.xml><?xml version="1.0" encoding="utf-8"?>
<sst xmlns="http://schemas.openxmlformats.org/spreadsheetml/2006/main" count="130" uniqueCount="98">
  <si>
    <t>© Copyright: Entwicklung &amp; Umsetzung Möller Agrarmarketing e.K.</t>
  </si>
  <si>
    <t>Milchpreis</t>
  </si>
  <si>
    <t>Diese Datei ist urheberrechtlich geschützt.</t>
  </si>
  <si>
    <t>Code eintragen = heute()-1; dann "unsichtbar"</t>
  </si>
  <si>
    <t>Freischalt-Code: Wenn heute()-1=heute()-1, dann Code anzeigen, sonst "-"</t>
  </si>
  <si>
    <t>Formatierung heute()-1 = C3 &amp; Oder(heute&lt;von;heute&gt;bis)</t>
  </si>
  <si>
    <t>"Richtiger" Code:</t>
  </si>
  <si>
    <t>von</t>
  </si>
  <si>
    <t>bis</t>
  </si>
  <si>
    <t>"Eingetragener" Code:</t>
  </si>
  <si>
    <t>Nutzung endet am:</t>
  </si>
  <si>
    <t>heute()-1</t>
  </si>
  <si>
    <t>Formatierung zum "verdunkeln" in Tab-blättern Oder(heute;&lt;;&gt;)</t>
  </si>
  <si>
    <t>Wenn der Freischalt-Code stimmt, wird die Laufzeit angezeigt und du kannst in den anderen Tabellenblättern "loslegen" und ALLE Berechnungen durchführen.</t>
  </si>
  <si>
    <t>Tage</t>
  </si>
  <si>
    <t>letzter Tag</t>
  </si>
  <si>
    <t>Umrechnung</t>
  </si>
  <si>
    <t>Code</t>
  </si>
  <si>
    <t>Hier geht's zu unserer Facebook-Seite</t>
  </si>
  <si>
    <t>Erzähle befreundeten Landwirten und Beratern davon, damit auch diese profitieren!</t>
  </si>
  <si>
    <t xml:space="preserve">Dein Freischalt-Code lautet: </t>
  </si>
  <si>
    <t>Möchtest du das Excel-Tool länger nutzen?</t>
  </si>
  <si>
    <t>Aktions-Angebot sichern (Hier klicken!) - nur begrenzte Zeit verfügbar</t>
  </si>
  <si>
    <t>Hier geht's zu den beliebtesten Youtube-Videos</t>
  </si>
  <si>
    <r>
      <t>Hallo, du kannst SOFORT starten, wenn
du Deinen</t>
    </r>
    <r>
      <rPr>
        <b/>
        <i/>
        <sz val="14"/>
        <color theme="0"/>
        <rFont val="Arial"/>
        <family val="2"/>
      </rPr>
      <t xml:space="preserve"> Freischalt-Code</t>
    </r>
    <r>
      <rPr>
        <i/>
        <sz val="14"/>
        <color theme="0"/>
        <rFont val="Arial"/>
        <family val="2"/>
      </rPr>
      <t xml:space="preserve"> aus 
</t>
    </r>
    <r>
      <rPr>
        <b/>
        <i/>
        <sz val="14"/>
        <color theme="0"/>
        <rFont val="Arial"/>
        <family val="2"/>
      </rPr>
      <t xml:space="preserve">Feld C4 </t>
    </r>
    <r>
      <rPr>
        <i/>
        <sz val="14"/>
        <color theme="0"/>
        <rFont val="Arial"/>
        <family val="2"/>
      </rPr>
      <t xml:space="preserve">in das </t>
    </r>
    <r>
      <rPr>
        <b/>
        <i/>
        <sz val="14"/>
        <color theme="0"/>
        <rFont val="Arial"/>
        <family val="2"/>
      </rPr>
      <t>Feld C5</t>
    </r>
    <r>
      <rPr>
        <i/>
        <sz val="14"/>
        <color theme="0"/>
        <rFont val="Arial"/>
        <family val="2"/>
      </rPr>
      <t xml:space="preserve"> einträgst. 
Viel Erfolg! Dein Rainer Möller</t>
    </r>
  </si>
  <si>
    <t>Altkuh</t>
  </si>
  <si>
    <t>Färse</t>
  </si>
  <si>
    <t>&gt;&gt;&gt;</t>
  </si>
  <si>
    <t>Eiweiß</t>
  </si>
  <si>
    <t>Fett</t>
  </si>
  <si>
    <t>Zuschlag je %</t>
  </si>
  <si>
    <t>Basis</t>
  </si>
  <si>
    <t>Remontierungskosten
je Tag</t>
  </si>
  <si>
    <t>Trockenmasse-
aufnahme/Tag</t>
  </si>
  <si>
    <t>Futterkosten
je kg TMR</t>
  </si>
  <si>
    <t>Futterkosten
pro Kuh/Tag</t>
  </si>
  <si>
    <t>IOFC pro Kuh/Tag</t>
  </si>
  <si>
    <t>Remontierung
"netto"</t>
  </si>
  <si>
    <t>Verlustrisiko
pro Jahr</t>
  </si>
  <si>
    <t>Zinsansatz
pro Jahr</t>
  </si>
  <si>
    <t>Erwartete
Nutzungsdauer</t>
  </si>
  <si>
    <t>Erwarteter Schlachterlös*</t>
  </si>
  <si>
    <t>Tag</t>
  </si>
  <si>
    <t>Milcherlös/Tag</t>
  </si>
  <si>
    <t>Milch/Tag</t>
  </si>
  <si>
    <t>Verlust/Tag</t>
  </si>
  <si>
    <t>1. Vergleich:</t>
  </si>
  <si>
    <t>2. Futterkosten + Vergleich "IOFC"</t>
  </si>
  <si>
    <t>Vorteil der Altkuh</t>
  </si>
  <si>
    <t>Rückgang Altkuh
bei Milch/Tag</t>
  </si>
  <si>
    <t>&lt;&lt;&lt;</t>
  </si>
  <si>
    <t>Milchpreis:</t>
  </si>
  <si>
    <t>Leistung:</t>
  </si>
  <si>
    <t>siehe unten</t>
  </si>
  <si>
    <t>Futterkosten/Tag</t>
  </si>
  <si>
    <t>Energiebedarf / Energiegehalt</t>
  </si>
  <si>
    <t>IOFC pro Kuh/Tag
- Ersatzkosten</t>
  </si>
  <si>
    <t>Keine Ersatzkosten
["kein" Wertverlust]</t>
  </si>
  <si>
    <t>Kosten je dt Kraftfutter:</t>
  </si>
  <si>
    <t>Erhaltungsbedarf</t>
  </si>
  <si>
    <t>Energiegehalt TMR:</t>
  </si>
  <si>
    <t>pro kg Milch</t>
  </si>
  <si>
    <t>Futtermenge gesamt:</t>
  </si>
  <si>
    <t>Milcherlös
pro Kuh/Tag</t>
  </si>
  <si>
    <t>Marginaler Milchfütterungsfaktor</t>
  </si>
  <si>
    <t>TMR (Erhaltungsfutter + Kraftfutter/kgxMilchmenge)</t>
  </si>
  <si>
    <t>IOFC/Tag</t>
  </si>
  <si>
    <t>minus</t>
  </si>
  <si>
    <t>Remontierung/Tag</t>
  </si>
  <si>
    <t>IOFC Färse/Tag minus Remontierung</t>
  </si>
  <si>
    <t>IOFC Altkuh/Tag sinkt täglich</t>
  </si>
  <si>
    <t>IOFC der Färse ist größer</t>
  </si>
  <si>
    <t>Differenz</t>
  </si>
  <si>
    <t>Zeile</t>
  </si>
  <si>
    <t>Datum</t>
  </si>
  <si>
    <t>Erhaltungsbedarf
Futter/Tag kg TM</t>
  </si>
  <si>
    <t>Quelle/Anregung: ONLINE-SEMINAR vom 17. Juni 2020 MIT SEMEX UND DR. MICHAEL OVERTON (verändert)</t>
  </si>
  <si>
    <t>Achtung beim Zeilen einfügen!!</t>
  </si>
  <si>
    <t>&gt;&gt; sonstige variable Kosten Kuh/Tag</t>
  </si>
  <si>
    <t>Energiebedarf je kg Milch</t>
  </si>
  <si>
    <t>Altkuh
(zuchtunfähig)</t>
  </si>
  <si>
    <t>Wann sollte die (zuchtunfähige) Altkuh ersetzt werden?</t>
  </si>
  <si>
    <t>Ø Milchmenge
Heute pro Tag</t>
  </si>
  <si>
    <t>Optimales
Ersatzdatum</t>
  </si>
  <si>
    <t>… bei … kg
Milchleistung</t>
  </si>
  <si>
    <t>Var. Kosten</t>
  </si>
  <si>
    <t>IOFC der Kuh ist größer var.</t>
  </si>
  <si>
    <t>Ersatzdatum 1</t>
  </si>
  <si>
    <t>Sonstige variable Kosten pro Altkuh/Tag</t>
  </si>
  <si>
    <t>Tierwert: Altkuh | Färse</t>
  </si>
  <si>
    <t>3. Remontierungskosten
der Färse</t>
  </si>
  <si>
    <t>"Leistungsbedarf":
TMR-Bedarf je kg Milch</t>
  </si>
  <si>
    <t>Erwartete 
305 Tage-Leistung</t>
  </si>
  <si>
    <t>Deine Molkerei</t>
  </si>
  <si>
    <t xml:space="preserve">MIT Ersatzfärse, wenn der "IOFC minus Remontierung"/Tag der Färse höher ist </t>
  </si>
  <si>
    <t>OHNE Ersatzfärse, wenn der IOFC höher ist als die sonst. var. Kosten je Kuh/Tag</t>
  </si>
  <si>
    <t>Entwicklung des IOFC der Altkuh (Milcherlös - Futterkosten) in nächsten Monaten - gepunktet</t>
  </si>
  <si>
    <t>Kuh-Check:
Finde die beste "Aufstellung" für Deinen Kuhstall!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</si>
</sst>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\ &quot;kg&quot;"/>
    <numFmt numFmtId="165" formatCode="#,##0\ &quot;€&quot;"/>
    <numFmt numFmtId="166" formatCode="0.0\ &quot;Cent&quot;"/>
    <numFmt numFmtId="167" formatCode="0.0\ &quot;Monate&quot;"/>
    <numFmt numFmtId="168" formatCode="[&gt;0]&quot;+&quot;\ #,##0\ &quot;€&quot;;[&lt;0]\ &quot;-&quot;\ #,##0\ &quot;€&quot;"/>
    <numFmt numFmtId="169" formatCode="[&gt;0]&quot;+&quot;\ 0;[&lt;0]\ &quot;-&quot;\ #0;0"/>
    <numFmt numFmtId="170" formatCode="[&gt;0]&quot;+&quot;\ 0.0;[&lt;0]\ &quot;-&quot;\ #0.0;0.0"/>
    <numFmt numFmtId="171" formatCode="#,##0.0\ &quot;kg&quot;"/>
    <numFmt numFmtId="172" formatCode="0.0\ &quot;%&quot;"/>
    <numFmt numFmtId="173" formatCode="0.0\ &quot;cent&quot;"/>
    <numFmt numFmtId="174" formatCode="0.0"/>
    <numFmt numFmtId="175" formatCode="0.00\ &quot;Jahre&quot;"/>
    <numFmt numFmtId="176" formatCode="#,##0.00\ &quot;€&quot;"/>
    <numFmt numFmtId="177" formatCode="0.00\ &quot;MJ NEL&quot;"/>
    <numFmt numFmtId="178" formatCode="#,##0.00\ &quot;kg&quot;"/>
    <numFmt numFmtId="179" formatCode="#,##0\ &quot;Tage&quot;"/>
    <numFmt numFmtId="180" formatCode="#,##0.0\ &quot;€&quot;"/>
  </numFmts>
  <fonts count="44" x14ac:knownFonts="1">
    <font>
      <sz val="11"/>
      <color theme="1"/>
      <name val="Helvetica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Helvetica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8"/>
      <color theme="1" tint="0.249977111117893"/>
      <name val="Arial"/>
      <family val="2"/>
    </font>
    <font>
      <sz val="10"/>
      <color theme="1" tint="0.249977111117893"/>
      <name val="Arial"/>
      <family val="2"/>
    </font>
    <font>
      <sz val="10"/>
      <color theme="0" tint="-0.499984740745262"/>
      <name val="Arial"/>
      <family val="2"/>
    </font>
    <font>
      <b/>
      <sz val="12"/>
      <color theme="0"/>
      <name val="Arial"/>
      <family val="2"/>
    </font>
    <font>
      <sz val="8"/>
      <color theme="0" tint="-0.499984740745262"/>
      <name val="Arial"/>
      <family val="2"/>
    </font>
    <font>
      <u/>
      <sz val="9.9"/>
      <color theme="10"/>
      <name val="Calibri"/>
      <family val="2"/>
    </font>
    <font>
      <u/>
      <sz val="8"/>
      <color theme="1" tint="0.249977111117893"/>
      <name val="Arial"/>
      <family val="2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1"/>
      <color theme="0"/>
      <name val="Arial"/>
      <family val="2"/>
    </font>
    <font>
      <b/>
      <sz val="14"/>
      <color theme="1"/>
      <name val="Arial"/>
      <family val="2"/>
    </font>
    <font>
      <sz val="10"/>
      <color theme="1"/>
      <name val="Helvetica"/>
      <family val="2"/>
    </font>
    <font>
      <b/>
      <u/>
      <sz val="12"/>
      <color rgb="FFC00000"/>
      <name val="Calibri"/>
      <family val="2"/>
    </font>
    <font>
      <b/>
      <i/>
      <sz val="10"/>
      <color theme="0"/>
      <name val="Arial"/>
      <family val="2"/>
    </font>
    <font>
      <b/>
      <sz val="11"/>
      <color theme="0" tint="-4.9989318521683403E-2"/>
      <name val="Arial"/>
      <family val="2"/>
    </font>
    <font>
      <b/>
      <sz val="10"/>
      <color theme="1" tint="0.14999847407452621"/>
      <name val="Arial"/>
      <family val="2"/>
    </font>
    <font>
      <i/>
      <sz val="14"/>
      <color theme="0"/>
      <name val="Arial"/>
      <family val="2"/>
    </font>
    <font>
      <b/>
      <sz val="8"/>
      <color theme="1" tint="0.249977111117893"/>
      <name val="Arial"/>
      <family val="2"/>
    </font>
    <font>
      <b/>
      <i/>
      <sz val="14"/>
      <color theme="0"/>
      <name val="Arial"/>
      <family val="2"/>
    </font>
    <font>
      <b/>
      <sz val="10"/>
      <name val="Arial"/>
      <family val="2"/>
    </font>
    <font>
      <sz val="10"/>
      <color rgb="FFC00000"/>
      <name val="Arial"/>
      <family val="2"/>
    </font>
    <font>
      <b/>
      <sz val="11"/>
      <color theme="0"/>
      <name val="Helvetica"/>
    </font>
    <font>
      <b/>
      <sz val="8"/>
      <color theme="1" tint="0.499984740745262"/>
      <name val="Arial"/>
      <family val="2"/>
    </font>
    <font>
      <b/>
      <sz val="10"/>
      <color rgb="FFC00000"/>
      <name val="Arial"/>
      <family val="2"/>
    </font>
    <font>
      <sz val="10"/>
      <color theme="0"/>
      <name val="Arial"/>
      <family val="2"/>
    </font>
    <font>
      <b/>
      <sz val="10"/>
      <color theme="0"/>
      <name val="Helvetica"/>
    </font>
    <font>
      <sz val="10"/>
      <color theme="1"/>
      <name val="Helvetica"/>
    </font>
    <font>
      <b/>
      <sz val="12"/>
      <color theme="0"/>
      <name val="Helvetica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sz val="12"/>
      <color rgb="FF636363"/>
      <name val="Arial"/>
      <family val="2"/>
    </font>
    <font>
      <b/>
      <sz val="10"/>
      <color rgb="FFC00000"/>
      <name val="Helvetica"/>
    </font>
    <font>
      <b/>
      <sz val="9"/>
      <color theme="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90A52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3" fontId="4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69">
    <xf numFmtId="0" fontId="0" fillId="0" borderId="0" xfId="0"/>
    <xf numFmtId="0" fontId="3" fillId="3" borderId="0" xfId="0" applyFont="1" applyFill="1" applyBorder="1" applyProtection="1"/>
    <xf numFmtId="0" fontId="3" fillId="3" borderId="0" xfId="0" applyFont="1" applyFill="1" applyProtection="1"/>
    <xf numFmtId="0" fontId="3" fillId="0" borderId="0" xfId="0" applyFont="1" applyProtection="1"/>
    <xf numFmtId="0" fontId="3" fillId="0" borderId="0" xfId="0" applyFont="1" applyBorder="1" applyProtection="1"/>
    <xf numFmtId="0" fontId="16" fillId="4" borderId="0" xfId="2" applyFont="1" applyFill="1" applyBorder="1" applyAlignment="1" applyProtection="1">
      <alignment vertical="center"/>
    </xf>
    <xf numFmtId="0" fontId="10" fillId="4" borderId="0" xfId="0" applyFont="1" applyFill="1" applyBorder="1" applyAlignment="1" applyProtection="1">
      <alignment horizontal="center" vertical="center"/>
    </xf>
    <xf numFmtId="0" fontId="14" fillId="0" borderId="0" xfId="0" applyFont="1" applyBorder="1" applyAlignment="1" applyProtection="1">
      <alignment vertical="center"/>
    </xf>
    <xf numFmtId="0" fontId="12" fillId="3" borderId="0" xfId="0" applyFont="1" applyFill="1" applyBorder="1" applyAlignment="1" applyProtection="1">
      <alignment vertical="center"/>
    </xf>
    <xf numFmtId="0" fontId="10" fillId="4" borderId="0" xfId="0" applyFont="1" applyFill="1" applyBorder="1" applyAlignment="1" applyProtection="1">
      <alignment horizontal="left" vertical="center"/>
    </xf>
    <xf numFmtId="0" fontId="11" fillId="4" borderId="0" xfId="0" applyFont="1" applyFill="1" applyBorder="1" applyAlignment="1" applyProtection="1">
      <alignment horizontal="left" vertical="center" wrapText="1"/>
    </xf>
    <xf numFmtId="0" fontId="12" fillId="0" borderId="0" xfId="0" applyFont="1" applyBorder="1" applyAlignment="1" applyProtection="1">
      <alignment vertical="center"/>
    </xf>
    <xf numFmtId="0" fontId="5" fillId="3" borderId="0" xfId="0" applyFont="1" applyFill="1" applyAlignment="1" applyProtection="1">
      <alignment horizontal="center" vertical="center"/>
    </xf>
    <xf numFmtId="0" fontId="5" fillId="3" borderId="0" xfId="0" applyFont="1" applyFill="1" applyProtection="1"/>
    <xf numFmtId="0" fontId="6" fillId="3" borderId="0" xfId="0" applyFont="1" applyFill="1" applyAlignment="1" applyProtection="1">
      <alignment horizontal="center"/>
    </xf>
    <xf numFmtId="0" fontId="5" fillId="3" borderId="0" xfId="0" applyFont="1" applyFill="1" applyAlignment="1" applyProtection="1">
      <alignment horizontal="center"/>
    </xf>
    <xf numFmtId="0" fontId="9" fillId="3" borderId="4" xfId="0" applyFont="1" applyFill="1" applyBorder="1" applyAlignment="1" applyProtection="1">
      <alignment vertical="top" wrapText="1"/>
    </xf>
    <xf numFmtId="9" fontId="19" fillId="3" borderId="4" xfId="0" applyNumberFormat="1" applyFont="1" applyFill="1" applyBorder="1" applyAlignment="1" applyProtection="1">
      <alignment horizontal="center" vertical="center" wrapText="1"/>
    </xf>
    <xf numFmtId="9" fontId="8" fillId="0" borderId="4" xfId="0" applyNumberFormat="1" applyFont="1" applyBorder="1" applyAlignment="1" applyProtection="1">
      <alignment horizontal="center" vertical="center"/>
    </xf>
    <xf numFmtId="0" fontId="7" fillId="5" borderId="1" xfId="0" applyFont="1" applyFill="1" applyBorder="1" applyAlignment="1" applyProtection="1">
      <alignment horizontal="center" vertical="center"/>
    </xf>
    <xf numFmtId="0" fontId="7" fillId="5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 vertical="center" wrapText="1"/>
    </xf>
    <xf numFmtId="0" fontId="7" fillId="5" borderId="5" xfId="0" applyFont="1" applyFill="1" applyBorder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0" fontId="0" fillId="0" borderId="0" xfId="0" applyProtection="1"/>
    <xf numFmtId="0" fontId="22" fillId="0" borderId="0" xfId="0" applyFont="1" applyAlignment="1" applyProtection="1">
      <alignment horizontal="left" vertical="center"/>
    </xf>
    <xf numFmtId="1" fontId="24" fillId="8" borderId="1" xfId="0" applyNumberFormat="1" applyFont="1" applyFill="1" applyBorder="1" applyAlignment="1" applyProtection="1">
      <alignment vertical="center"/>
    </xf>
    <xf numFmtId="0" fontId="7" fillId="8" borderId="1" xfId="0" applyFont="1" applyFill="1" applyBorder="1" applyAlignment="1" applyProtection="1">
      <alignment horizontal="center" vertical="center"/>
    </xf>
    <xf numFmtId="1" fontId="24" fillId="8" borderId="1" xfId="0" applyNumberFormat="1" applyFont="1" applyFill="1" applyBorder="1" applyAlignment="1" applyProtection="1">
      <alignment horizontal="center" vertical="center"/>
    </xf>
    <xf numFmtId="0" fontId="13" fillId="2" borderId="1" xfId="0" applyFont="1" applyFill="1" applyBorder="1" applyAlignment="1" applyProtection="1">
      <alignment horizontal="center" vertical="center" wrapText="1"/>
    </xf>
    <xf numFmtId="1" fontId="9" fillId="0" borderId="1" xfId="0" applyNumberFormat="1" applyFont="1" applyBorder="1" applyAlignment="1" applyProtection="1">
      <alignment horizontal="center" vertical="center"/>
      <protection locked="0"/>
    </xf>
    <xf numFmtId="0" fontId="24" fillId="6" borderId="1" xfId="0" applyFont="1" applyFill="1" applyBorder="1" applyAlignment="1" applyProtection="1">
      <alignment horizontal="center" vertical="center" wrapText="1"/>
    </xf>
    <xf numFmtId="1" fontId="24" fillId="6" borderId="1" xfId="0" applyNumberFormat="1" applyFont="1" applyFill="1" applyBorder="1" applyAlignment="1" applyProtection="1">
      <alignment horizontal="center" vertical="center"/>
    </xf>
    <xf numFmtId="14" fontId="7" fillId="6" borderId="1" xfId="0" applyNumberFormat="1" applyFont="1" applyFill="1" applyBorder="1" applyAlignment="1" applyProtection="1">
      <alignment horizontal="center" vertical="center"/>
    </xf>
    <xf numFmtId="0" fontId="17" fillId="9" borderId="1" xfId="0" applyFont="1" applyFill="1" applyBorder="1" applyAlignment="1" applyProtection="1">
      <alignment horizontal="center" vertical="center"/>
    </xf>
    <xf numFmtId="1" fontId="17" fillId="9" borderId="1" xfId="0" applyNumberFormat="1" applyFont="1" applyFill="1" applyBorder="1" applyAlignment="1" applyProtection="1">
      <alignment horizontal="center" vertical="center"/>
    </xf>
    <xf numFmtId="14" fontId="8" fillId="0" borderId="1" xfId="0" applyNumberFormat="1" applyFont="1" applyBorder="1" applyAlignment="1" applyProtection="1">
      <alignment horizontal="center" vertical="center"/>
    </xf>
    <xf numFmtId="14" fontId="18" fillId="4" borderId="1" xfId="0" applyNumberFormat="1" applyFont="1" applyFill="1" applyBorder="1" applyAlignment="1" applyProtection="1">
      <alignment horizontal="center" vertical="center"/>
    </xf>
    <xf numFmtId="1" fontId="8" fillId="4" borderId="1" xfId="0" applyNumberFormat="1" applyFont="1" applyFill="1" applyBorder="1" applyAlignment="1" applyProtection="1">
      <alignment horizontal="center" vertical="center"/>
    </xf>
    <xf numFmtId="14" fontId="8" fillId="4" borderId="1" xfId="0" applyNumberFormat="1" applyFont="1" applyFill="1" applyBorder="1" applyAlignment="1" applyProtection="1">
      <alignment horizontal="center" vertical="center"/>
    </xf>
    <xf numFmtId="169" fontId="8" fillId="3" borderId="0" xfId="0" applyNumberFormat="1" applyFont="1" applyFill="1" applyAlignment="1" applyProtection="1">
      <alignment horizontal="center" vertical="center"/>
    </xf>
    <xf numFmtId="170" fontId="8" fillId="3" borderId="0" xfId="0" applyNumberFormat="1" applyFont="1" applyFill="1" applyAlignment="1" applyProtection="1">
      <alignment horizontal="center" vertical="center"/>
    </xf>
    <xf numFmtId="0" fontId="7" fillId="5" borderId="2" xfId="0" applyFont="1" applyFill="1" applyBorder="1" applyAlignment="1" applyProtection="1">
      <alignment horizontal="center" vertical="center" wrapText="1"/>
    </xf>
    <xf numFmtId="0" fontId="5" fillId="3" borderId="0" xfId="0" applyFont="1" applyFill="1" applyAlignment="1" applyProtection="1">
      <alignment vertical="center"/>
    </xf>
    <xf numFmtId="0" fontId="26" fillId="3" borderId="0" xfId="0" applyFont="1" applyFill="1" applyAlignment="1" applyProtection="1">
      <alignment horizontal="center" vertical="center"/>
    </xf>
    <xf numFmtId="0" fontId="26" fillId="3" borderId="0" xfId="0" applyFont="1" applyFill="1" applyAlignment="1" applyProtection="1">
      <alignment horizontal="left" vertical="center"/>
    </xf>
    <xf numFmtId="0" fontId="1" fillId="0" borderId="0" xfId="0" applyFont="1" applyAlignment="1" applyProtection="1">
      <alignment horizontal="center" vertical="center"/>
    </xf>
    <xf numFmtId="0" fontId="0" fillId="3" borderId="0" xfId="0" applyFill="1" applyProtection="1"/>
    <xf numFmtId="0" fontId="13" fillId="5" borderId="1" xfId="0" applyFont="1" applyFill="1" applyBorder="1" applyAlignment="1" applyProtection="1">
      <alignment horizontal="right" vertical="center" wrapText="1"/>
    </xf>
    <xf numFmtId="0" fontId="13" fillId="2" borderId="1" xfId="0" applyFont="1" applyFill="1" applyBorder="1" applyAlignment="1" applyProtection="1">
      <alignment horizontal="right" vertical="center" wrapText="1"/>
    </xf>
    <xf numFmtId="14" fontId="13" fillId="2" borderId="1" xfId="0" applyNumberFormat="1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center"/>
    </xf>
    <xf numFmtId="14" fontId="11" fillId="0" borderId="1" xfId="0" applyNumberFormat="1" applyFont="1" applyBorder="1" applyAlignment="1" applyProtection="1">
      <alignment horizontal="center" vertical="center"/>
    </xf>
    <xf numFmtId="1" fontId="1" fillId="0" borderId="1" xfId="0" applyNumberFormat="1" applyFont="1" applyBorder="1" applyAlignment="1" applyProtection="1">
      <alignment horizontal="center" vertical="center"/>
    </xf>
    <xf numFmtId="1" fontId="1" fillId="4" borderId="1" xfId="0" applyNumberFormat="1" applyFont="1" applyFill="1" applyBorder="1" applyAlignment="1" applyProtection="1">
      <alignment horizontal="center" vertical="center"/>
    </xf>
    <xf numFmtId="14" fontId="1" fillId="4" borderId="1" xfId="0" applyNumberFormat="1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left"/>
    </xf>
    <xf numFmtId="1" fontId="1" fillId="10" borderId="1" xfId="0" applyNumberFormat="1" applyFont="1" applyFill="1" applyBorder="1" applyAlignment="1" applyProtection="1">
      <alignment horizontal="center" vertical="center"/>
    </xf>
    <xf numFmtId="14" fontId="1" fillId="10" borderId="1" xfId="0" applyNumberFormat="1" applyFont="1" applyFill="1" applyBorder="1" applyAlignment="1" applyProtection="1">
      <alignment horizontal="center" vertical="center"/>
    </xf>
    <xf numFmtId="0" fontId="1" fillId="0" borderId="0" xfId="0" applyFont="1" applyProtection="1"/>
    <xf numFmtId="165" fontId="8" fillId="3" borderId="1" xfId="0" applyNumberFormat="1" applyFont="1" applyFill="1" applyBorder="1" applyAlignment="1" applyProtection="1">
      <alignment horizontal="center" vertical="center"/>
      <protection locked="0"/>
    </xf>
    <xf numFmtId="172" fontId="2" fillId="3" borderId="1" xfId="0" applyNumberFormat="1" applyFont="1" applyFill="1" applyBorder="1" applyAlignment="1" applyProtection="1">
      <alignment horizontal="center" vertical="center"/>
      <protection locked="0"/>
    </xf>
    <xf numFmtId="172" fontId="18" fillId="3" borderId="1" xfId="1" applyNumberFormat="1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Alignment="1" applyProtection="1">
      <alignment horizontal="center" vertical="center"/>
    </xf>
    <xf numFmtId="173" fontId="18" fillId="3" borderId="1" xfId="4" applyNumberFormat="1" applyFont="1" applyFill="1" applyBorder="1" applyAlignment="1" applyProtection="1">
      <alignment horizontal="center" vertical="center"/>
      <protection locked="0"/>
    </xf>
    <xf numFmtId="174" fontId="1" fillId="0" borderId="1" xfId="0" applyNumberFormat="1" applyFont="1" applyBorder="1" applyAlignment="1" applyProtection="1">
      <alignment horizontal="center" vertical="center"/>
      <protection locked="0"/>
    </xf>
    <xf numFmtId="0" fontId="7" fillId="10" borderId="5" xfId="0" applyFont="1" applyFill="1" applyBorder="1" applyAlignment="1" applyProtection="1">
      <alignment horizontal="center" vertical="center" wrapText="1"/>
    </xf>
    <xf numFmtId="175" fontId="7" fillId="10" borderId="3" xfId="0" applyNumberFormat="1" applyFont="1" applyFill="1" applyBorder="1" applyAlignment="1" applyProtection="1">
      <alignment horizontal="center" vertical="center"/>
    </xf>
    <xf numFmtId="0" fontId="7" fillId="5" borderId="0" xfId="0" applyFont="1" applyFill="1" applyAlignment="1" applyProtection="1">
      <alignment horizontal="center" vertical="center" wrapText="1"/>
    </xf>
    <xf numFmtId="0" fontId="1" fillId="3" borderId="0" xfId="0" applyFont="1" applyFill="1" applyAlignment="1" applyProtection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2" fillId="5" borderId="1" xfId="0" applyFont="1" applyFill="1" applyBorder="1" applyAlignment="1">
      <alignment horizontal="center" vertical="center"/>
    </xf>
    <xf numFmtId="0" fontId="33" fillId="3" borderId="0" xfId="0" applyFont="1" applyFill="1" applyAlignment="1" applyProtection="1">
      <alignment horizontal="center" vertical="center" wrapText="1"/>
    </xf>
    <xf numFmtId="0" fontId="36" fillId="5" borderId="1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178" fontId="35" fillId="10" borderId="1" xfId="1" applyNumberFormat="1" applyFont="1" applyFill="1" applyBorder="1" applyAlignment="1" applyProtection="1">
      <alignment horizontal="center" vertical="center"/>
      <protection locked="0"/>
    </xf>
    <xf numFmtId="0" fontId="31" fillId="3" borderId="0" xfId="0" applyFont="1" applyFill="1" applyAlignment="1" applyProtection="1">
      <alignment horizontal="center" vertical="center" wrapText="1"/>
    </xf>
    <xf numFmtId="176" fontId="22" fillId="4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/>
    </xf>
    <xf numFmtId="174" fontId="22" fillId="4" borderId="1" xfId="0" applyNumberFormat="1" applyFont="1" applyFill="1" applyBorder="1" applyAlignment="1">
      <alignment horizontal="center" vertical="center"/>
    </xf>
    <xf numFmtId="173" fontId="18" fillId="4" borderId="1" xfId="4" applyNumberFormat="1" applyFont="1" applyFill="1" applyBorder="1" applyAlignment="1" applyProtection="1">
      <alignment horizontal="center" vertical="center"/>
      <protection locked="0"/>
    </xf>
    <xf numFmtId="0" fontId="37" fillId="4" borderId="1" xfId="0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2" fontId="22" fillId="4" borderId="1" xfId="0" applyNumberFormat="1" applyFont="1" applyFill="1" applyBorder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0" fontId="7" fillId="11" borderId="1" xfId="0" applyFont="1" applyFill="1" applyBorder="1" applyAlignment="1" applyProtection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176" fontId="22" fillId="13" borderId="1" xfId="0" applyNumberFormat="1" applyFont="1" applyFill="1" applyBorder="1" applyAlignment="1">
      <alignment horizontal="center" vertical="center"/>
    </xf>
    <xf numFmtId="176" fontId="36" fillId="10" borderId="1" xfId="0" applyNumberFormat="1" applyFont="1" applyFill="1" applyBorder="1" applyAlignment="1">
      <alignment horizontal="center" vertical="center"/>
    </xf>
    <xf numFmtId="0" fontId="36" fillId="5" borderId="0" xfId="0" applyFont="1" applyFill="1" applyAlignment="1">
      <alignment horizontal="center" vertical="center"/>
    </xf>
    <xf numFmtId="176" fontId="36" fillId="12" borderId="1" xfId="0" applyNumberFormat="1" applyFont="1" applyFill="1" applyBorder="1" applyAlignment="1">
      <alignment horizontal="center" vertical="center"/>
    </xf>
    <xf numFmtId="0" fontId="38" fillId="5" borderId="0" xfId="0" applyFont="1" applyFill="1" applyAlignment="1">
      <alignment horizontal="center" vertical="center"/>
    </xf>
    <xf numFmtId="0" fontId="36" fillId="11" borderId="0" xfId="0" applyFont="1" applyFill="1" applyAlignment="1">
      <alignment horizontal="center" vertical="center"/>
    </xf>
    <xf numFmtId="14" fontId="36" fillId="11" borderId="1" xfId="0" applyNumberFormat="1" applyFont="1" applyFill="1" applyBorder="1" applyAlignment="1">
      <alignment horizontal="center" vertical="center"/>
    </xf>
    <xf numFmtId="0" fontId="36" fillId="10" borderId="0" xfId="0" applyFont="1" applyFill="1" applyAlignment="1">
      <alignment horizontal="center" vertical="center"/>
    </xf>
    <xf numFmtId="176" fontId="36" fillId="10" borderId="2" xfId="0" applyNumberFormat="1" applyFont="1" applyFill="1" applyBorder="1" applyAlignment="1">
      <alignment horizontal="center" vertical="center"/>
    </xf>
    <xf numFmtId="0" fontId="38" fillId="5" borderId="1" xfId="0" applyFont="1" applyFill="1" applyBorder="1" applyAlignment="1">
      <alignment horizontal="center" vertical="center"/>
    </xf>
    <xf numFmtId="171" fontId="7" fillId="10" borderId="1" xfId="1" applyNumberFormat="1" applyFont="1" applyFill="1" applyBorder="1" applyAlignment="1" applyProtection="1">
      <alignment horizontal="center" vertical="center"/>
      <protection locked="0"/>
    </xf>
    <xf numFmtId="171" fontId="30" fillId="3" borderId="1" xfId="1" applyNumberFormat="1" applyFont="1" applyFill="1" applyBorder="1" applyAlignment="1" applyProtection="1">
      <alignment horizontal="center" vertical="center"/>
      <protection locked="0"/>
    </xf>
    <xf numFmtId="0" fontId="7" fillId="14" borderId="1" xfId="0" applyFont="1" applyFill="1" applyBorder="1" applyAlignment="1" applyProtection="1">
      <alignment horizontal="center" vertical="center" wrapText="1"/>
    </xf>
    <xf numFmtId="0" fontId="7" fillId="12" borderId="1" xfId="0" applyFont="1" applyFill="1" applyBorder="1" applyAlignment="1" applyProtection="1">
      <alignment horizontal="center" vertical="center" wrapText="1"/>
    </xf>
    <xf numFmtId="176" fontId="7" fillId="12" borderId="1" xfId="0" applyNumberFormat="1" applyFont="1" applyFill="1" applyBorder="1" applyAlignment="1" applyProtection="1">
      <alignment horizontal="center" vertical="center" wrapText="1"/>
    </xf>
    <xf numFmtId="0" fontId="42" fillId="0" borderId="0" xfId="0" applyFont="1" applyAlignment="1">
      <alignment horizontal="left" vertical="center"/>
    </xf>
    <xf numFmtId="178" fontId="31" fillId="3" borderId="2" xfId="1" applyNumberFormat="1" applyFont="1" applyFill="1" applyBorder="1" applyAlignment="1" applyProtection="1">
      <alignment horizontal="center" vertical="center"/>
      <protection locked="0"/>
    </xf>
    <xf numFmtId="176" fontId="20" fillId="14" borderId="1" xfId="0" applyNumberFormat="1" applyFont="1" applyFill="1" applyBorder="1" applyAlignment="1" applyProtection="1">
      <alignment horizontal="center" vertical="center"/>
    </xf>
    <xf numFmtId="14" fontId="7" fillId="14" borderId="1" xfId="0" applyNumberFormat="1" applyFont="1" applyFill="1" applyBorder="1" applyAlignment="1" applyProtection="1">
      <alignment horizontal="center" vertical="center"/>
    </xf>
    <xf numFmtId="0" fontId="22" fillId="14" borderId="1" xfId="0" applyFont="1" applyFill="1" applyBorder="1" applyAlignment="1">
      <alignment horizontal="center" vertical="center"/>
    </xf>
    <xf numFmtId="180" fontId="34" fillId="3" borderId="1" xfId="0" applyNumberFormat="1" applyFont="1" applyFill="1" applyBorder="1" applyAlignment="1" applyProtection="1">
      <alignment horizontal="center" vertical="center"/>
      <protection locked="0"/>
    </xf>
    <xf numFmtId="0" fontId="36" fillId="11" borderId="1" xfId="0" applyFont="1" applyFill="1" applyBorder="1" applyAlignment="1">
      <alignment horizontal="center" vertical="center"/>
    </xf>
    <xf numFmtId="167" fontId="7" fillId="5" borderId="1" xfId="0" applyNumberFormat="1" applyFont="1" applyFill="1" applyBorder="1" applyAlignment="1" applyProtection="1">
      <alignment horizontal="center" vertical="center"/>
    </xf>
    <xf numFmtId="171" fontId="7" fillId="14" borderId="1" xfId="1" applyNumberFormat="1" applyFont="1" applyFill="1" applyBorder="1" applyAlignment="1" applyProtection="1">
      <alignment horizontal="center" vertical="center"/>
    </xf>
    <xf numFmtId="0" fontId="36" fillId="5" borderId="3" xfId="0" applyFont="1" applyFill="1" applyBorder="1" applyAlignment="1" applyProtection="1">
      <alignment horizontal="center" vertical="center" wrapText="1"/>
    </xf>
    <xf numFmtId="167" fontId="7" fillId="14" borderId="1" xfId="0" applyNumberFormat="1" applyFont="1" applyFill="1" applyBorder="1" applyAlignment="1" applyProtection="1">
      <alignment horizontal="center" vertical="center"/>
    </xf>
    <xf numFmtId="166" fontId="7" fillId="5" borderId="1" xfId="3" applyNumberFormat="1" applyFont="1" applyFill="1" applyBorder="1" applyAlignment="1" applyProtection="1">
      <alignment horizontal="center" vertical="center" wrapText="1"/>
    </xf>
    <xf numFmtId="166" fontId="7" fillId="14" borderId="1" xfId="3" applyNumberFormat="1" applyFont="1" applyFill="1" applyBorder="1" applyAlignment="1" applyProtection="1">
      <alignment horizontal="center" vertical="center" wrapText="1"/>
    </xf>
    <xf numFmtId="177" fontId="33" fillId="3" borderId="0" xfId="0" applyNumberFormat="1" applyFont="1" applyFill="1" applyBorder="1" applyAlignment="1" applyProtection="1">
      <alignment horizontal="center" vertical="center"/>
    </xf>
    <xf numFmtId="178" fontId="7" fillId="5" borderId="1" xfId="1" applyNumberFormat="1" applyFont="1" applyFill="1" applyBorder="1" applyAlignment="1" applyProtection="1">
      <alignment horizontal="center" vertical="center"/>
    </xf>
    <xf numFmtId="178" fontId="7" fillId="14" borderId="1" xfId="1" applyNumberFormat="1" applyFont="1" applyFill="1" applyBorder="1" applyAlignment="1" applyProtection="1">
      <alignment horizontal="center" vertical="center"/>
    </xf>
    <xf numFmtId="171" fontId="7" fillId="5" borderId="1" xfId="1" applyNumberFormat="1" applyFont="1" applyFill="1" applyBorder="1" applyAlignment="1" applyProtection="1">
      <alignment horizontal="center" vertical="center"/>
    </xf>
    <xf numFmtId="176" fontId="7" fillId="5" borderId="1" xfId="0" applyNumberFormat="1" applyFont="1" applyFill="1" applyBorder="1" applyAlignment="1" applyProtection="1">
      <alignment horizontal="center" vertical="center"/>
    </xf>
    <xf numFmtId="176" fontId="7" fillId="14" borderId="1" xfId="0" applyNumberFormat="1" applyFont="1" applyFill="1" applyBorder="1" applyAlignment="1" applyProtection="1">
      <alignment horizontal="center" vertical="center"/>
    </xf>
    <xf numFmtId="176" fontId="7" fillId="11" borderId="1" xfId="0" applyNumberFormat="1" applyFont="1" applyFill="1" applyBorder="1" applyAlignment="1" applyProtection="1">
      <alignment horizontal="center" vertical="center"/>
    </xf>
    <xf numFmtId="176" fontId="7" fillId="12" borderId="1" xfId="0" applyNumberFormat="1" applyFont="1" applyFill="1" applyBorder="1" applyAlignment="1" applyProtection="1">
      <alignment horizontal="center" vertical="center"/>
    </xf>
    <xf numFmtId="0" fontId="39" fillId="0" borderId="0" xfId="0" applyFont="1" applyAlignment="1" applyProtection="1">
      <alignment horizontal="left" vertical="center" wrapText="1"/>
    </xf>
    <xf numFmtId="0" fontId="40" fillId="0" borderId="0" xfId="0" applyFont="1" applyAlignment="1" applyProtection="1">
      <alignment vertical="center" wrapText="1"/>
    </xf>
    <xf numFmtId="0" fontId="41" fillId="0" borderId="0" xfId="0" applyFont="1" applyAlignment="1" applyProtection="1">
      <alignment vertical="center" wrapText="1"/>
    </xf>
    <xf numFmtId="0" fontId="0" fillId="0" borderId="0" xfId="0" applyAlignment="1" applyProtection="1">
      <alignment horizontal="center" vertical="center"/>
    </xf>
    <xf numFmtId="178" fontId="18" fillId="3" borderId="2" xfId="1" applyNumberFormat="1" applyFont="1" applyFill="1" applyBorder="1" applyAlignment="1" applyProtection="1">
      <alignment horizontal="center" vertical="center"/>
      <protection locked="0"/>
    </xf>
    <xf numFmtId="178" fontId="1" fillId="3" borderId="1" xfId="1" applyNumberFormat="1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Protection="1"/>
    <xf numFmtId="0" fontId="40" fillId="5" borderId="0" xfId="0" applyFont="1" applyFill="1" applyAlignment="1" applyProtection="1">
      <alignment vertical="center" wrapText="1"/>
    </xf>
    <xf numFmtId="165" fontId="7" fillId="5" borderId="1" xfId="0" applyNumberFormat="1" applyFont="1" applyFill="1" applyBorder="1" applyAlignment="1" applyProtection="1">
      <alignment horizontal="center" vertical="center"/>
    </xf>
    <xf numFmtId="179" fontId="7" fillId="14" borderId="1" xfId="0" applyNumberFormat="1" applyFont="1" applyFill="1" applyBorder="1" applyAlignment="1" applyProtection="1">
      <alignment horizontal="center" vertical="center"/>
    </xf>
    <xf numFmtId="164" fontId="31" fillId="3" borderId="1" xfId="1" applyNumberFormat="1" applyFont="1" applyFill="1" applyBorder="1" applyAlignment="1" applyProtection="1">
      <alignment horizontal="center" vertical="center"/>
      <protection locked="0"/>
    </xf>
    <xf numFmtId="0" fontId="8" fillId="4" borderId="2" xfId="0" applyFont="1" applyFill="1" applyBorder="1" applyAlignment="1" applyProtection="1">
      <alignment horizontal="center" vertical="center" wrapText="1"/>
    </xf>
    <xf numFmtId="0" fontId="8" fillId="4" borderId="3" xfId="0" applyFont="1" applyFill="1" applyBorder="1" applyAlignment="1" applyProtection="1">
      <alignment horizontal="center" vertical="center" wrapText="1"/>
    </xf>
    <xf numFmtId="0" fontId="28" fillId="0" borderId="13" xfId="0" applyFont="1" applyBorder="1" applyAlignment="1" applyProtection="1">
      <alignment horizontal="center" vertical="center" wrapText="1"/>
    </xf>
    <xf numFmtId="0" fontId="27" fillId="5" borderId="9" xfId="0" applyFont="1" applyFill="1" applyBorder="1" applyAlignment="1" applyProtection="1">
      <alignment horizontal="center" vertical="center" wrapText="1"/>
    </xf>
    <xf numFmtId="0" fontId="27" fillId="5" borderId="10" xfId="0" applyFont="1" applyFill="1" applyBorder="1" applyAlignment="1" applyProtection="1">
      <alignment horizontal="center" vertical="center" wrapText="1"/>
    </xf>
    <xf numFmtId="0" fontId="27" fillId="5" borderId="7" xfId="0" applyFont="1" applyFill="1" applyBorder="1" applyAlignment="1" applyProtection="1">
      <alignment horizontal="center" vertical="center" wrapText="1"/>
    </xf>
    <xf numFmtId="0" fontId="27" fillId="5" borderId="11" xfId="0" applyFont="1" applyFill="1" applyBorder="1" applyAlignment="1" applyProtection="1">
      <alignment horizontal="center" vertical="center" wrapText="1"/>
    </xf>
    <xf numFmtId="0" fontId="25" fillId="6" borderId="1" xfId="0" applyFont="1" applyFill="1" applyBorder="1" applyAlignment="1" applyProtection="1">
      <alignment horizontal="center" vertical="center" wrapText="1"/>
    </xf>
    <xf numFmtId="0" fontId="25" fillId="6" borderId="1" xfId="0" applyFont="1" applyFill="1" applyBorder="1" applyAlignment="1" applyProtection="1">
      <alignment horizontal="center" vertical="center"/>
    </xf>
    <xf numFmtId="0" fontId="8" fillId="4" borderId="2" xfId="0" applyFont="1" applyFill="1" applyBorder="1" applyAlignment="1" applyProtection="1">
      <alignment horizontal="center" vertical="center"/>
    </xf>
    <xf numFmtId="0" fontId="8" fillId="4" borderId="3" xfId="0" applyFont="1" applyFill="1" applyBorder="1" applyAlignment="1" applyProtection="1">
      <alignment horizontal="center" vertical="center"/>
    </xf>
    <xf numFmtId="0" fontId="23" fillId="7" borderId="8" xfId="2" applyFont="1" applyFill="1" applyBorder="1" applyAlignment="1" applyProtection="1">
      <alignment horizontal="center" vertical="center"/>
      <protection locked="0"/>
    </xf>
    <xf numFmtId="0" fontId="23" fillId="7" borderId="12" xfId="2" applyFont="1" applyFill="1" applyBorder="1" applyAlignment="1" applyProtection="1">
      <alignment horizontal="center" vertical="center"/>
      <protection locked="0"/>
    </xf>
    <xf numFmtId="0" fontId="15" fillId="0" borderId="8" xfId="2" applyBorder="1" applyAlignment="1" applyProtection="1">
      <alignment horizontal="center" vertical="center"/>
      <protection locked="0"/>
    </xf>
    <xf numFmtId="0" fontId="15" fillId="0" borderId="12" xfId="2" applyBorder="1" applyAlignment="1" applyProtection="1">
      <alignment horizontal="center" vertical="center"/>
      <protection locked="0"/>
    </xf>
    <xf numFmtId="0" fontId="15" fillId="7" borderId="8" xfId="2" applyFill="1" applyBorder="1" applyAlignment="1" applyProtection="1">
      <alignment horizontal="center" vertical="center"/>
      <protection locked="0"/>
    </xf>
    <xf numFmtId="0" fontId="15" fillId="7" borderId="12" xfId="2" applyFill="1" applyBorder="1" applyAlignment="1" applyProtection="1">
      <alignment horizontal="center" vertical="center"/>
      <protection locked="0"/>
    </xf>
    <xf numFmtId="0" fontId="10" fillId="3" borderId="0" xfId="0" applyFont="1" applyFill="1" applyAlignment="1" applyProtection="1">
      <alignment horizontal="center" vertical="center"/>
    </xf>
    <xf numFmtId="173" fontId="18" fillId="3" borderId="2" xfId="4" applyNumberFormat="1" applyFont="1" applyFill="1" applyBorder="1" applyAlignment="1" applyProtection="1">
      <alignment horizontal="center" vertical="center"/>
      <protection locked="0"/>
    </xf>
    <xf numFmtId="173" fontId="18" fillId="3" borderId="3" xfId="4" applyNumberFormat="1" applyFont="1" applyFill="1" applyBorder="1" applyAlignment="1" applyProtection="1">
      <alignment horizontal="center" vertical="center"/>
      <protection locked="0"/>
    </xf>
    <xf numFmtId="172" fontId="18" fillId="3" borderId="2" xfId="1" applyNumberFormat="1" applyFont="1" applyFill="1" applyBorder="1" applyAlignment="1" applyProtection="1">
      <alignment horizontal="center" vertical="center"/>
      <protection locked="0"/>
    </xf>
    <xf numFmtId="172" fontId="18" fillId="3" borderId="3" xfId="1" applyNumberFormat="1" applyFont="1" applyFill="1" applyBorder="1" applyAlignment="1" applyProtection="1">
      <alignment horizontal="center" vertical="center"/>
      <protection locked="0"/>
    </xf>
    <xf numFmtId="0" fontId="33" fillId="3" borderId="6" xfId="0" applyFont="1" applyFill="1" applyBorder="1" applyAlignment="1" applyProtection="1">
      <alignment horizontal="center" vertical="center" wrapText="1"/>
    </xf>
    <xf numFmtId="0" fontId="15" fillId="0" borderId="0" xfId="2" applyAlignment="1" applyProtection="1">
      <alignment horizontal="center" vertical="center" wrapText="1"/>
    </xf>
    <xf numFmtId="176" fontId="8" fillId="3" borderId="2" xfId="0" applyNumberFormat="1" applyFont="1" applyFill="1" applyBorder="1" applyAlignment="1" applyProtection="1">
      <alignment horizontal="center" vertical="center"/>
      <protection locked="0"/>
    </xf>
    <xf numFmtId="176" fontId="8" fillId="3" borderId="3" xfId="0" applyNumberFormat="1" applyFont="1" applyFill="1" applyBorder="1" applyAlignment="1" applyProtection="1">
      <alignment horizontal="center" vertical="center"/>
      <protection locked="0"/>
    </xf>
    <xf numFmtId="177" fontId="1" fillId="3" borderId="1" xfId="0" applyNumberFormat="1" applyFont="1" applyFill="1" applyBorder="1" applyAlignment="1" applyProtection="1">
      <alignment horizontal="center" vertical="center"/>
      <protection locked="0"/>
    </xf>
    <xf numFmtId="0" fontId="21" fillId="3" borderId="0" xfId="0" applyFont="1" applyFill="1" applyBorder="1" applyAlignment="1" applyProtection="1">
      <alignment horizontal="left" vertical="center" wrapText="1"/>
    </xf>
    <xf numFmtId="168" fontId="43" fillId="14" borderId="1" xfId="0" applyNumberFormat="1" applyFont="1" applyFill="1" applyBorder="1" applyAlignment="1" applyProtection="1">
      <alignment horizontal="center" vertical="center" wrapText="1"/>
    </xf>
    <xf numFmtId="168" fontId="43" fillId="14" borderId="7" xfId="0" applyNumberFormat="1" applyFont="1" applyFill="1" applyBorder="1" applyAlignment="1" applyProtection="1">
      <alignment horizontal="center" vertical="center" wrapText="1"/>
    </xf>
    <xf numFmtId="168" fontId="43" fillId="14" borderId="4" xfId="0" applyNumberFormat="1" applyFont="1" applyFill="1" applyBorder="1" applyAlignment="1" applyProtection="1">
      <alignment horizontal="center" vertical="center" wrapText="1"/>
    </xf>
    <xf numFmtId="0" fontId="13" fillId="5" borderId="2" xfId="0" applyFont="1" applyFill="1" applyBorder="1" applyAlignment="1" applyProtection="1">
      <alignment horizontal="center" vertical="center"/>
    </xf>
    <xf numFmtId="0" fontId="13" fillId="5" borderId="6" xfId="0" applyFont="1" applyFill="1" applyBorder="1" applyAlignment="1" applyProtection="1">
      <alignment horizontal="center" vertical="center"/>
    </xf>
    <xf numFmtId="0" fontId="13" fillId="5" borderId="3" xfId="0" applyFont="1" applyFill="1" applyBorder="1" applyAlignment="1" applyProtection="1">
      <alignment horizontal="center" vertical="center"/>
    </xf>
  </cellXfs>
  <cellStyles count="5">
    <cellStyle name="Hyperlink" xfId="2" builtinId="8"/>
    <cellStyle name="Komma" xfId="1" builtinId="3"/>
    <cellStyle name="Prozent" xfId="4" builtinId="5"/>
    <cellStyle name="Standard" xfId="0" builtinId="0"/>
    <cellStyle name="Währung" xfId="3" builtinId="4"/>
  </cellStyles>
  <dxfs count="9">
    <dxf>
      <font>
        <color theme="1" tint="0.24994659260841701"/>
      </font>
      <fill>
        <patternFill>
          <bgColor theme="1" tint="0.24994659260841701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strike val="0"/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90A52C"/>
      <color rgb="FFCED4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10860462194274E-2"/>
          <c:y val="4.3822486474904922E-2"/>
          <c:w val="0.8960302622033911"/>
          <c:h val="0.88767520697991653"/>
        </c:manualLayout>
      </c:layout>
      <c:areaChart>
        <c:grouping val="standard"/>
        <c:varyColors val="0"/>
        <c:ser>
          <c:idx val="1"/>
          <c:order val="1"/>
          <c:tx>
            <c:strRef>
              <c:f>'NR Milchleistung'!$L$9</c:f>
              <c:strCache>
                <c:ptCount val="1"/>
                <c:pt idx="0">
                  <c:v>IOFC Färse/Tag minus Remontierung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63500">
              <a:solidFill>
                <a:schemeClr val="accent2">
                  <a:lumMod val="60000"/>
                  <a:lumOff val="40000"/>
                </a:schemeClr>
              </a:solidFill>
            </a:ln>
          </c:spPr>
          <c:cat>
            <c:numRef>
              <c:f>'NR Milchleistung'!$C$11:$C$365</c:f>
              <c:numCache>
                <c:formatCode>m/d/yyyy</c:formatCode>
                <c:ptCount val="355"/>
                <c:pt idx="0">
                  <c:v>45643</c:v>
                </c:pt>
                <c:pt idx="1">
                  <c:v>45644</c:v>
                </c:pt>
                <c:pt idx="2">
                  <c:v>45645</c:v>
                </c:pt>
                <c:pt idx="3">
                  <c:v>45646</c:v>
                </c:pt>
                <c:pt idx="4">
                  <c:v>45647</c:v>
                </c:pt>
                <c:pt idx="5">
                  <c:v>45648</c:v>
                </c:pt>
                <c:pt idx="6">
                  <c:v>45649</c:v>
                </c:pt>
                <c:pt idx="7">
                  <c:v>45650</c:v>
                </c:pt>
                <c:pt idx="8">
                  <c:v>45651</c:v>
                </c:pt>
                <c:pt idx="9">
                  <c:v>45652</c:v>
                </c:pt>
                <c:pt idx="10">
                  <c:v>45653</c:v>
                </c:pt>
                <c:pt idx="11">
                  <c:v>45654</c:v>
                </c:pt>
                <c:pt idx="12">
                  <c:v>45655</c:v>
                </c:pt>
                <c:pt idx="13">
                  <c:v>45656</c:v>
                </c:pt>
                <c:pt idx="14">
                  <c:v>45657</c:v>
                </c:pt>
                <c:pt idx="15">
                  <c:v>45658</c:v>
                </c:pt>
                <c:pt idx="16">
                  <c:v>45659</c:v>
                </c:pt>
                <c:pt idx="17">
                  <c:v>45660</c:v>
                </c:pt>
                <c:pt idx="18">
                  <c:v>45661</c:v>
                </c:pt>
                <c:pt idx="19">
                  <c:v>45662</c:v>
                </c:pt>
                <c:pt idx="20">
                  <c:v>45663</c:v>
                </c:pt>
                <c:pt idx="21">
                  <c:v>45664</c:v>
                </c:pt>
                <c:pt idx="22">
                  <c:v>45665</c:v>
                </c:pt>
                <c:pt idx="23">
                  <c:v>45666</c:v>
                </c:pt>
                <c:pt idx="24">
                  <c:v>45667</c:v>
                </c:pt>
                <c:pt idx="25">
                  <c:v>45668</c:v>
                </c:pt>
                <c:pt idx="26">
                  <c:v>45669</c:v>
                </c:pt>
                <c:pt idx="27">
                  <c:v>45670</c:v>
                </c:pt>
                <c:pt idx="28">
                  <c:v>45671</c:v>
                </c:pt>
                <c:pt idx="29">
                  <c:v>45672</c:v>
                </c:pt>
                <c:pt idx="30">
                  <c:v>45673</c:v>
                </c:pt>
                <c:pt idx="31">
                  <c:v>45674</c:v>
                </c:pt>
                <c:pt idx="32">
                  <c:v>45675</c:v>
                </c:pt>
                <c:pt idx="33">
                  <c:v>45676</c:v>
                </c:pt>
                <c:pt idx="34">
                  <c:v>45677</c:v>
                </c:pt>
                <c:pt idx="35">
                  <c:v>45678</c:v>
                </c:pt>
                <c:pt idx="36">
                  <c:v>45679</c:v>
                </c:pt>
                <c:pt idx="37">
                  <c:v>45680</c:v>
                </c:pt>
                <c:pt idx="38">
                  <c:v>45681</c:v>
                </c:pt>
                <c:pt idx="39">
                  <c:v>45682</c:v>
                </c:pt>
                <c:pt idx="40">
                  <c:v>45683</c:v>
                </c:pt>
                <c:pt idx="41">
                  <c:v>45684</c:v>
                </c:pt>
                <c:pt idx="42">
                  <c:v>45685</c:v>
                </c:pt>
                <c:pt idx="43">
                  <c:v>45686</c:v>
                </c:pt>
                <c:pt idx="44">
                  <c:v>45687</c:v>
                </c:pt>
                <c:pt idx="45">
                  <c:v>45688</c:v>
                </c:pt>
                <c:pt idx="46">
                  <c:v>45689</c:v>
                </c:pt>
                <c:pt idx="47">
                  <c:v>45690</c:v>
                </c:pt>
                <c:pt idx="48">
                  <c:v>45691</c:v>
                </c:pt>
                <c:pt idx="49">
                  <c:v>45692</c:v>
                </c:pt>
                <c:pt idx="50">
                  <c:v>45693</c:v>
                </c:pt>
                <c:pt idx="51">
                  <c:v>45694</c:v>
                </c:pt>
                <c:pt idx="52">
                  <c:v>45695</c:v>
                </c:pt>
                <c:pt idx="53">
                  <c:v>45696</c:v>
                </c:pt>
                <c:pt idx="54">
                  <c:v>45697</c:v>
                </c:pt>
                <c:pt idx="55">
                  <c:v>45698</c:v>
                </c:pt>
                <c:pt idx="56">
                  <c:v>45699</c:v>
                </c:pt>
                <c:pt idx="57">
                  <c:v>45700</c:v>
                </c:pt>
                <c:pt idx="58">
                  <c:v>45701</c:v>
                </c:pt>
                <c:pt idx="59">
                  <c:v>45702</c:v>
                </c:pt>
                <c:pt idx="60">
                  <c:v>45703</c:v>
                </c:pt>
                <c:pt idx="61">
                  <c:v>45704</c:v>
                </c:pt>
                <c:pt idx="62">
                  <c:v>45705</c:v>
                </c:pt>
                <c:pt idx="63">
                  <c:v>45706</c:v>
                </c:pt>
                <c:pt idx="64">
                  <c:v>45707</c:v>
                </c:pt>
                <c:pt idx="65">
                  <c:v>45708</c:v>
                </c:pt>
                <c:pt idx="66">
                  <c:v>45709</c:v>
                </c:pt>
                <c:pt idx="67">
                  <c:v>45710</c:v>
                </c:pt>
                <c:pt idx="68">
                  <c:v>45711</c:v>
                </c:pt>
                <c:pt idx="69">
                  <c:v>45712</c:v>
                </c:pt>
                <c:pt idx="70">
                  <c:v>45713</c:v>
                </c:pt>
                <c:pt idx="71">
                  <c:v>45714</c:v>
                </c:pt>
                <c:pt idx="72">
                  <c:v>45715</c:v>
                </c:pt>
                <c:pt idx="73">
                  <c:v>45716</c:v>
                </c:pt>
                <c:pt idx="74">
                  <c:v>45717</c:v>
                </c:pt>
                <c:pt idx="75">
                  <c:v>45718</c:v>
                </c:pt>
                <c:pt idx="76">
                  <c:v>45719</c:v>
                </c:pt>
                <c:pt idx="77">
                  <c:v>45720</c:v>
                </c:pt>
                <c:pt idx="78">
                  <c:v>45721</c:v>
                </c:pt>
                <c:pt idx="79">
                  <c:v>45722</c:v>
                </c:pt>
                <c:pt idx="80">
                  <c:v>45723</c:v>
                </c:pt>
                <c:pt idx="81">
                  <c:v>45724</c:v>
                </c:pt>
                <c:pt idx="82">
                  <c:v>45725</c:v>
                </c:pt>
                <c:pt idx="83">
                  <c:v>45726</c:v>
                </c:pt>
                <c:pt idx="84">
                  <c:v>45727</c:v>
                </c:pt>
                <c:pt idx="85">
                  <c:v>45728</c:v>
                </c:pt>
                <c:pt idx="86">
                  <c:v>45729</c:v>
                </c:pt>
                <c:pt idx="87">
                  <c:v>45730</c:v>
                </c:pt>
                <c:pt idx="88">
                  <c:v>45731</c:v>
                </c:pt>
                <c:pt idx="89">
                  <c:v>45732</c:v>
                </c:pt>
                <c:pt idx="90">
                  <c:v>45733</c:v>
                </c:pt>
                <c:pt idx="91">
                  <c:v>45734</c:v>
                </c:pt>
                <c:pt idx="92">
                  <c:v>45735</c:v>
                </c:pt>
                <c:pt idx="93">
                  <c:v>45736</c:v>
                </c:pt>
                <c:pt idx="94">
                  <c:v>45737</c:v>
                </c:pt>
                <c:pt idx="95">
                  <c:v>45738</c:v>
                </c:pt>
                <c:pt idx="96">
                  <c:v>45739</c:v>
                </c:pt>
                <c:pt idx="97">
                  <c:v>45740</c:v>
                </c:pt>
                <c:pt idx="98">
                  <c:v>45741</c:v>
                </c:pt>
                <c:pt idx="99">
                  <c:v>45742</c:v>
                </c:pt>
                <c:pt idx="100">
                  <c:v>45743</c:v>
                </c:pt>
                <c:pt idx="101">
                  <c:v>45744</c:v>
                </c:pt>
                <c:pt idx="102">
                  <c:v>45745</c:v>
                </c:pt>
                <c:pt idx="103">
                  <c:v>45746</c:v>
                </c:pt>
                <c:pt idx="104">
                  <c:v>45747</c:v>
                </c:pt>
                <c:pt idx="105">
                  <c:v>45748</c:v>
                </c:pt>
                <c:pt idx="106">
                  <c:v>45749</c:v>
                </c:pt>
                <c:pt idx="107">
                  <c:v>45750</c:v>
                </c:pt>
                <c:pt idx="108">
                  <c:v>45751</c:v>
                </c:pt>
                <c:pt idx="109">
                  <c:v>45752</c:v>
                </c:pt>
                <c:pt idx="110">
                  <c:v>45753</c:v>
                </c:pt>
                <c:pt idx="111">
                  <c:v>45754</c:v>
                </c:pt>
                <c:pt idx="112">
                  <c:v>45755</c:v>
                </c:pt>
                <c:pt idx="113">
                  <c:v>45756</c:v>
                </c:pt>
                <c:pt idx="114">
                  <c:v>45757</c:v>
                </c:pt>
                <c:pt idx="115">
                  <c:v>45758</c:v>
                </c:pt>
                <c:pt idx="116">
                  <c:v>45759</c:v>
                </c:pt>
                <c:pt idx="117">
                  <c:v>45760</c:v>
                </c:pt>
                <c:pt idx="118">
                  <c:v>45761</c:v>
                </c:pt>
                <c:pt idx="119">
                  <c:v>45762</c:v>
                </c:pt>
                <c:pt idx="120">
                  <c:v>45763</c:v>
                </c:pt>
                <c:pt idx="121">
                  <c:v>45764</c:v>
                </c:pt>
                <c:pt idx="122">
                  <c:v>45765</c:v>
                </c:pt>
                <c:pt idx="123">
                  <c:v>45766</c:v>
                </c:pt>
                <c:pt idx="124">
                  <c:v>45767</c:v>
                </c:pt>
                <c:pt idx="125">
                  <c:v>45768</c:v>
                </c:pt>
                <c:pt idx="126">
                  <c:v>45769</c:v>
                </c:pt>
                <c:pt idx="127">
                  <c:v>45770</c:v>
                </c:pt>
                <c:pt idx="128">
                  <c:v>45771</c:v>
                </c:pt>
                <c:pt idx="129">
                  <c:v>45772</c:v>
                </c:pt>
                <c:pt idx="130">
                  <c:v>45773</c:v>
                </c:pt>
                <c:pt idx="131">
                  <c:v>45774</c:v>
                </c:pt>
                <c:pt idx="132">
                  <c:v>45775</c:v>
                </c:pt>
                <c:pt idx="133">
                  <c:v>45776</c:v>
                </c:pt>
                <c:pt idx="134">
                  <c:v>45777</c:v>
                </c:pt>
                <c:pt idx="135">
                  <c:v>45778</c:v>
                </c:pt>
                <c:pt idx="136">
                  <c:v>45779</c:v>
                </c:pt>
                <c:pt idx="137">
                  <c:v>45780</c:v>
                </c:pt>
                <c:pt idx="138">
                  <c:v>45781</c:v>
                </c:pt>
                <c:pt idx="139">
                  <c:v>45782</c:v>
                </c:pt>
                <c:pt idx="140">
                  <c:v>45783</c:v>
                </c:pt>
                <c:pt idx="141">
                  <c:v>45784</c:v>
                </c:pt>
                <c:pt idx="142">
                  <c:v>45785</c:v>
                </c:pt>
                <c:pt idx="143">
                  <c:v>45786</c:v>
                </c:pt>
                <c:pt idx="144">
                  <c:v>45787</c:v>
                </c:pt>
                <c:pt idx="145">
                  <c:v>45788</c:v>
                </c:pt>
                <c:pt idx="146">
                  <c:v>45789</c:v>
                </c:pt>
                <c:pt idx="147">
                  <c:v>45790</c:v>
                </c:pt>
                <c:pt idx="148">
                  <c:v>45791</c:v>
                </c:pt>
                <c:pt idx="149">
                  <c:v>45792</c:v>
                </c:pt>
                <c:pt idx="150">
                  <c:v>45793</c:v>
                </c:pt>
                <c:pt idx="151">
                  <c:v>45794</c:v>
                </c:pt>
                <c:pt idx="152">
                  <c:v>45795</c:v>
                </c:pt>
                <c:pt idx="153">
                  <c:v>45796</c:v>
                </c:pt>
                <c:pt idx="154">
                  <c:v>45797</c:v>
                </c:pt>
                <c:pt idx="155">
                  <c:v>45798</c:v>
                </c:pt>
                <c:pt idx="156">
                  <c:v>45799</c:v>
                </c:pt>
                <c:pt idx="157">
                  <c:v>45800</c:v>
                </c:pt>
                <c:pt idx="158">
                  <c:v>45801</c:v>
                </c:pt>
                <c:pt idx="159">
                  <c:v>45802</c:v>
                </c:pt>
                <c:pt idx="160">
                  <c:v>45803</c:v>
                </c:pt>
                <c:pt idx="161">
                  <c:v>45804</c:v>
                </c:pt>
                <c:pt idx="162">
                  <c:v>45805</c:v>
                </c:pt>
                <c:pt idx="163">
                  <c:v>45806</c:v>
                </c:pt>
                <c:pt idx="164">
                  <c:v>45807</c:v>
                </c:pt>
                <c:pt idx="165">
                  <c:v>45808</c:v>
                </c:pt>
                <c:pt idx="166">
                  <c:v>45809</c:v>
                </c:pt>
                <c:pt idx="167">
                  <c:v>45810</c:v>
                </c:pt>
                <c:pt idx="168">
                  <c:v>45811</c:v>
                </c:pt>
                <c:pt idx="169">
                  <c:v>45812</c:v>
                </c:pt>
                <c:pt idx="170">
                  <c:v>45813</c:v>
                </c:pt>
                <c:pt idx="171">
                  <c:v>45814</c:v>
                </c:pt>
                <c:pt idx="172">
                  <c:v>45815</c:v>
                </c:pt>
                <c:pt idx="173">
                  <c:v>45816</c:v>
                </c:pt>
                <c:pt idx="174">
                  <c:v>45817</c:v>
                </c:pt>
                <c:pt idx="175">
                  <c:v>45818</c:v>
                </c:pt>
                <c:pt idx="176">
                  <c:v>45819</c:v>
                </c:pt>
                <c:pt idx="177">
                  <c:v>45820</c:v>
                </c:pt>
                <c:pt idx="178">
                  <c:v>45821</c:v>
                </c:pt>
                <c:pt idx="179">
                  <c:v>45822</c:v>
                </c:pt>
                <c:pt idx="180">
                  <c:v>45823</c:v>
                </c:pt>
                <c:pt idx="181">
                  <c:v>45824</c:v>
                </c:pt>
                <c:pt idx="182">
                  <c:v>45825</c:v>
                </c:pt>
                <c:pt idx="183">
                  <c:v>45826</c:v>
                </c:pt>
                <c:pt idx="184">
                  <c:v>45827</c:v>
                </c:pt>
                <c:pt idx="185">
                  <c:v>45828</c:v>
                </c:pt>
                <c:pt idx="186">
                  <c:v>45829</c:v>
                </c:pt>
                <c:pt idx="187">
                  <c:v>45830</c:v>
                </c:pt>
                <c:pt idx="188">
                  <c:v>45831</c:v>
                </c:pt>
                <c:pt idx="189">
                  <c:v>45832</c:v>
                </c:pt>
                <c:pt idx="190">
                  <c:v>45833</c:v>
                </c:pt>
                <c:pt idx="191">
                  <c:v>45834</c:v>
                </c:pt>
                <c:pt idx="192">
                  <c:v>45835</c:v>
                </c:pt>
                <c:pt idx="193">
                  <c:v>45836</c:v>
                </c:pt>
                <c:pt idx="194">
                  <c:v>45837</c:v>
                </c:pt>
                <c:pt idx="195">
                  <c:v>45838</c:v>
                </c:pt>
                <c:pt idx="196">
                  <c:v>45839</c:v>
                </c:pt>
                <c:pt idx="197">
                  <c:v>45840</c:v>
                </c:pt>
                <c:pt idx="198">
                  <c:v>45841</c:v>
                </c:pt>
                <c:pt idx="199">
                  <c:v>45842</c:v>
                </c:pt>
                <c:pt idx="200">
                  <c:v>45843</c:v>
                </c:pt>
                <c:pt idx="201">
                  <c:v>45844</c:v>
                </c:pt>
                <c:pt idx="202">
                  <c:v>45845</c:v>
                </c:pt>
                <c:pt idx="203">
                  <c:v>45846</c:v>
                </c:pt>
                <c:pt idx="204">
                  <c:v>45847</c:v>
                </c:pt>
                <c:pt idx="205">
                  <c:v>45848</c:v>
                </c:pt>
                <c:pt idx="206">
                  <c:v>45849</c:v>
                </c:pt>
                <c:pt idx="207">
                  <c:v>45850</c:v>
                </c:pt>
                <c:pt idx="208">
                  <c:v>45851</c:v>
                </c:pt>
                <c:pt idx="209">
                  <c:v>45852</c:v>
                </c:pt>
                <c:pt idx="210">
                  <c:v>45853</c:v>
                </c:pt>
                <c:pt idx="211">
                  <c:v>45854</c:v>
                </c:pt>
                <c:pt idx="212">
                  <c:v>45855</c:v>
                </c:pt>
                <c:pt idx="213">
                  <c:v>45856</c:v>
                </c:pt>
                <c:pt idx="214">
                  <c:v>45857</c:v>
                </c:pt>
                <c:pt idx="215">
                  <c:v>45858</c:v>
                </c:pt>
                <c:pt idx="216">
                  <c:v>45859</c:v>
                </c:pt>
                <c:pt idx="217">
                  <c:v>45860</c:v>
                </c:pt>
                <c:pt idx="218">
                  <c:v>45861</c:v>
                </c:pt>
                <c:pt idx="219">
                  <c:v>45862</c:v>
                </c:pt>
                <c:pt idx="220">
                  <c:v>45863</c:v>
                </c:pt>
                <c:pt idx="221">
                  <c:v>45864</c:v>
                </c:pt>
                <c:pt idx="222">
                  <c:v>45865</c:v>
                </c:pt>
                <c:pt idx="223">
                  <c:v>45866</c:v>
                </c:pt>
                <c:pt idx="224">
                  <c:v>45867</c:v>
                </c:pt>
                <c:pt idx="225">
                  <c:v>45868</c:v>
                </c:pt>
                <c:pt idx="226">
                  <c:v>45869</c:v>
                </c:pt>
                <c:pt idx="227">
                  <c:v>45870</c:v>
                </c:pt>
                <c:pt idx="228">
                  <c:v>45871</c:v>
                </c:pt>
                <c:pt idx="229">
                  <c:v>45872</c:v>
                </c:pt>
                <c:pt idx="230">
                  <c:v>45873</c:v>
                </c:pt>
                <c:pt idx="231">
                  <c:v>45874</c:v>
                </c:pt>
                <c:pt idx="232">
                  <c:v>45875</c:v>
                </c:pt>
                <c:pt idx="233">
                  <c:v>45876</c:v>
                </c:pt>
                <c:pt idx="234">
                  <c:v>45877</c:v>
                </c:pt>
                <c:pt idx="235">
                  <c:v>45878</c:v>
                </c:pt>
                <c:pt idx="236">
                  <c:v>45879</c:v>
                </c:pt>
                <c:pt idx="237">
                  <c:v>45880</c:v>
                </c:pt>
                <c:pt idx="238">
                  <c:v>45881</c:v>
                </c:pt>
                <c:pt idx="239">
                  <c:v>45882</c:v>
                </c:pt>
                <c:pt idx="240">
                  <c:v>45883</c:v>
                </c:pt>
                <c:pt idx="241">
                  <c:v>45884</c:v>
                </c:pt>
                <c:pt idx="242">
                  <c:v>45885</c:v>
                </c:pt>
                <c:pt idx="243">
                  <c:v>45886</c:v>
                </c:pt>
                <c:pt idx="244">
                  <c:v>45887</c:v>
                </c:pt>
                <c:pt idx="245">
                  <c:v>45888</c:v>
                </c:pt>
                <c:pt idx="246">
                  <c:v>45889</c:v>
                </c:pt>
                <c:pt idx="247">
                  <c:v>45890</c:v>
                </c:pt>
                <c:pt idx="248">
                  <c:v>45891</c:v>
                </c:pt>
                <c:pt idx="249">
                  <c:v>45892</c:v>
                </c:pt>
                <c:pt idx="250">
                  <c:v>45893</c:v>
                </c:pt>
                <c:pt idx="251">
                  <c:v>45894</c:v>
                </c:pt>
                <c:pt idx="252">
                  <c:v>45895</c:v>
                </c:pt>
                <c:pt idx="253">
                  <c:v>45896</c:v>
                </c:pt>
                <c:pt idx="254">
                  <c:v>45897</c:v>
                </c:pt>
                <c:pt idx="255">
                  <c:v>45898</c:v>
                </c:pt>
                <c:pt idx="256">
                  <c:v>45899</c:v>
                </c:pt>
                <c:pt idx="257">
                  <c:v>45900</c:v>
                </c:pt>
                <c:pt idx="258">
                  <c:v>45901</c:v>
                </c:pt>
                <c:pt idx="259">
                  <c:v>45902</c:v>
                </c:pt>
                <c:pt idx="260">
                  <c:v>45903</c:v>
                </c:pt>
                <c:pt idx="261">
                  <c:v>45904</c:v>
                </c:pt>
                <c:pt idx="262">
                  <c:v>45905</c:v>
                </c:pt>
                <c:pt idx="263">
                  <c:v>45906</c:v>
                </c:pt>
                <c:pt idx="264">
                  <c:v>45907</c:v>
                </c:pt>
                <c:pt idx="265">
                  <c:v>45908</c:v>
                </c:pt>
                <c:pt idx="266">
                  <c:v>45909</c:v>
                </c:pt>
                <c:pt idx="267">
                  <c:v>45910</c:v>
                </c:pt>
                <c:pt idx="268">
                  <c:v>45911</c:v>
                </c:pt>
                <c:pt idx="269">
                  <c:v>45912</c:v>
                </c:pt>
                <c:pt idx="270">
                  <c:v>45913</c:v>
                </c:pt>
                <c:pt idx="271">
                  <c:v>45914</c:v>
                </c:pt>
                <c:pt idx="272">
                  <c:v>45915</c:v>
                </c:pt>
                <c:pt idx="273">
                  <c:v>45916</c:v>
                </c:pt>
                <c:pt idx="274">
                  <c:v>45917</c:v>
                </c:pt>
                <c:pt idx="275">
                  <c:v>45918</c:v>
                </c:pt>
                <c:pt idx="276">
                  <c:v>45919</c:v>
                </c:pt>
                <c:pt idx="277">
                  <c:v>45920</c:v>
                </c:pt>
                <c:pt idx="278">
                  <c:v>45921</c:v>
                </c:pt>
                <c:pt idx="279">
                  <c:v>45922</c:v>
                </c:pt>
                <c:pt idx="280">
                  <c:v>45923</c:v>
                </c:pt>
                <c:pt idx="281">
                  <c:v>45924</c:v>
                </c:pt>
                <c:pt idx="282">
                  <c:v>45925</c:v>
                </c:pt>
                <c:pt idx="283">
                  <c:v>45926</c:v>
                </c:pt>
                <c:pt idx="284">
                  <c:v>45927</c:v>
                </c:pt>
                <c:pt idx="285">
                  <c:v>45928</c:v>
                </c:pt>
                <c:pt idx="286">
                  <c:v>45929</c:v>
                </c:pt>
                <c:pt idx="287">
                  <c:v>45930</c:v>
                </c:pt>
                <c:pt idx="288">
                  <c:v>45931</c:v>
                </c:pt>
                <c:pt idx="289">
                  <c:v>45932</c:v>
                </c:pt>
                <c:pt idx="290">
                  <c:v>45933</c:v>
                </c:pt>
                <c:pt idx="291">
                  <c:v>45934</c:v>
                </c:pt>
                <c:pt idx="292">
                  <c:v>45935</c:v>
                </c:pt>
                <c:pt idx="293">
                  <c:v>45936</c:v>
                </c:pt>
                <c:pt idx="294">
                  <c:v>45937</c:v>
                </c:pt>
                <c:pt idx="295">
                  <c:v>45938</c:v>
                </c:pt>
                <c:pt idx="296">
                  <c:v>45939</c:v>
                </c:pt>
                <c:pt idx="297">
                  <c:v>45940</c:v>
                </c:pt>
                <c:pt idx="298">
                  <c:v>45941</c:v>
                </c:pt>
                <c:pt idx="299">
                  <c:v>45942</c:v>
                </c:pt>
                <c:pt idx="300">
                  <c:v>45943</c:v>
                </c:pt>
                <c:pt idx="301">
                  <c:v>45944</c:v>
                </c:pt>
                <c:pt idx="302">
                  <c:v>45945</c:v>
                </c:pt>
                <c:pt idx="303">
                  <c:v>45946</c:v>
                </c:pt>
                <c:pt idx="304">
                  <c:v>45947</c:v>
                </c:pt>
                <c:pt idx="305">
                  <c:v>45948</c:v>
                </c:pt>
                <c:pt idx="306">
                  <c:v>45949</c:v>
                </c:pt>
                <c:pt idx="307">
                  <c:v>45950</c:v>
                </c:pt>
                <c:pt idx="308">
                  <c:v>45951</c:v>
                </c:pt>
                <c:pt idx="309">
                  <c:v>45952</c:v>
                </c:pt>
                <c:pt idx="310">
                  <c:v>45953</c:v>
                </c:pt>
                <c:pt idx="311">
                  <c:v>45954</c:v>
                </c:pt>
                <c:pt idx="312">
                  <c:v>45955</c:v>
                </c:pt>
                <c:pt idx="313">
                  <c:v>45956</c:v>
                </c:pt>
                <c:pt idx="314">
                  <c:v>45957</c:v>
                </c:pt>
                <c:pt idx="315">
                  <c:v>45958</c:v>
                </c:pt>
                <c:pt idx="316">
                  <c:v>45959</c:v>
                </c:pt>
                <c:pt idx="317">
                  <c:v>45960</c:v>
                </c:pt>
                <c:pt idx="318">
                  <c:v>45961</c:v>
                </c:pt>
                <c:pt idx="319">
                  <c:v>45962</c:v>
                </c:pt>
                <c:pt idx="320">
                  <c:v>45963</c:v>
                </c:pt>
                <c:pt idx="321">
                  <c:v>45964</c:v>
                </c:pt>
                <c:pt idx="322">
                  <c:v>45965</c:v>
                </c:pt>
                <c:pt idx="323">
                  <c:v>45966</c:v>
                </c:pt>
                <c:pt idx="324">
                  <c:v>45967</c:v>
                </c:pt>
                <c:pt idx="325">
                  <c:v>45968</c:v>
                </c:pt>
                <c:pt idx="326">
                  <c:v>45969</c:v>
                </c:pt>
                <c:pt idx="327">
                  <c:v>45970</c:v>
                </c:pt>
                <c:pt idx="328">
                  <c:v>45971</c:v>
                </c:pt>
                <c:pt idx="329">
                  <c:v>45972</c:v>
                </c:pt>
                <c:pt idx="330">
                  <c:v>45973</c:v>
                </c:pt>
                <c:pt idx="331">
                  <c:v>45974</c:v>
                </c:pt>
                <c:pt idx="332">
                  <c:v>45975</c:v>
                </c:pt>
                <c:pt idx="333">
                  <c:v>45976</c:v>
                </c:pt>
                <c:pt idx="334">
                  <c:v>45977</c:v>
                </c:pt>
                <c:pt idx="335">
                  <c:v>45978</c:v>
                </c:pt>
                <c:pt idx="336">
                  <c:v>45979</c:v>
                </c:pt>
                <c:pt idx="337">
                  <c:v>45980</c:v>
                </c:pt>
                <c:pt idx="338">
                  <c:v>45981</c:v>
                </c:pt>
                <c:pt idx="339">
                  <c:v>45982</c:v>
                </c:pt>
                <c:pt idx="340">
                  <c:v>45983</c:v>
                </c:pt>
                <c:pt idx="341">
                  <c:v>45984</c:v>
                </c:pt>
                <c:pt idx="342">
                  <c:v>45985</c:v>
                </c:pt>
                <c:pt idx="343">
                  <c:v>45986</c:v>
                </c:pt>
                <c:pt idx="344">
                  <c:v>45987</c:v>
                </c:pt>
                <c:pt idx="345">
                  <c:v>45988</c:v>
                </c:pt>
                <c:pt idx="346">
                  <c:v>45989</c:v>
                </c:pt>
                <c:pt idx="347">
                  <c:v>45990</c:v>
                </c:pt>
                <c:pt idx="348">
                  <c:v>45991</c:v>
                </c:pt>
                <c:pt idx="349">
                  <c:v>45992</c:v>
                </c:pt>
                <c:pt idx="350">
                  <c:v>45993</c:v>
                </c:pt>
                <c:pt idx="351">
                  <c:v>45994</c:v>
                </c:pt>
                <c:pt idx="352">
                  <c:v>45995</c:v>
                </c:pt>
                <c:pt idx="353">
                  <c:v>45996</c:v>
                </c:pt>
                <c:pt idx="354">
                  <c:v>45997</c:v>
                </c:pt>
              </c:numCache>
            </c:numRef>
          </c:cat>
          <c:val>
            <c:numRef>
              <c:f>'NR Milchleistung'!$L$11:$L$365</c:f>
              <c:numCache>
                <c:formatCode>#,##0.00\ "€"</c:formatCode>
                <c:ptCount val="355"/>
                <c:pt idx="0">
                  <c:v>7.1626182641892591</c:v>
                </c:pt>
                <c:pt idx="1">
                  <c:v>7.1626182641892591</c:v>
                </c:pt>
                <c:pt idx="2">
                  <c:v>7.1626182641892591</c:v>
                </c:pt>
                <c:pt idx="3">
                  <c:v>7.1626182641892591</c:v>
                </c:pt>
                <c:pt idx="4">
                  <c:v>7.1626182641892591</c:v>
                </c:pt>
                <c:pt idx="5">
                  <c:v>7.1626182641892591</c:v>
                </c:pt>
                <c:pt idx="6">
                  <c:v>7.1626182641892591</c:v>
                </c:pt>
                <c:pt idx="7">
                  <c:v>7.1626182641892591</c:v>
                </c:pt>
                <c:pt idx="8">
                  <c:v>7.1626182641892591</c:v>
                </c:pt>
                <c:pt idx="9">
                  <c:v>7.1626182641892591</c:v>
                </c:pt>
                <c:pt idx="10">
                  <c:v>7.1626182641892591</c:v>
                </c:pt>
                <c:pt idx="11">
                  <c:v>7.1626182641892591</c:v>
                </c:pt>
                <c:pt idx="12">
                  <c:v>7.1626182641892591</c:v>
                </c:pt>
                <c:pt idx="13">
                  <c:v>7.1626182641892591</c:v>
                </c:pt>
                <c:pt idx="14">
                  <c:v>7.1626182641892591</c:v>
                </c:pt>
                <c:pt idx="15">
                  <c:v>7.1626182641892591</c:v>
                </c:pt>
                <c:pt idx="16">
                  <c:v>7.1626182641892591</c:v>
                </c:pt>
                <c:pt idx="17">
                  <c:v>7.1626182641892591</c:v>
                </c:pt>
                <c:pt idx="18">
                  <c:v>7.1626182641892591</c:v>
                </c:pt>
                <c:pt idx="19">
                  <c:v>7.1626182641892591</c:v>
                </c:pt>
                <c:pt idx="20">
                  <c:v>7.1626182641892591</c:v>
                </c:pt>
                <c:pt idx="21">
                  <c:v>7.1626182641892591</c:v>
                </c:pt>
                <c:pt idx="22">
                  <c:v>7.1626182641892591</c:v>
                </c:pt>
                <c:pt idx="23">
                  <c:v>7.1626182641892591</c:v>
                </c:pt>
                <c:pt idx="24">
                  <c:v>7.1626182641892591</c:v>
                </c:pt>
                <c:pt idx="25">
                  <c:v>7.1626182641892591</c:v>
                </c:pt>
                <c:pt idx="26">
                  <c:v>7.1626182641892591</c:v>
                </c:pt>
                <c:pt idx="27">
                  <c:v>7.1626182641892591</c:v>
                </c:pt>
                <c:pt idx="28">
                  <c:v>7.1626182641892591</c:v>
                </c:pt>
                <c:pt idx="29">
                  <c:v>7.1626182641892591</c:v>
                </c:pt>
                <c:pt idx="30">
                  <c:v>7.1626182641892591</c:v>
                </c:pt>
                <c:pt idx="31">
                  <c:v>7.1626182641892591</c:v>
                </c:pt>
                <c:pt idx="32">
                  <c:v>7.1626182641892591</c:v>
                </c:pt>
                <c:pt idx="33">
                  <c:v>7.1626182641892591</c:v>
                </c:pt>
                <c:pt idx="34">
                  <c:v>7.1626182641892591</c:v>
                </c:pt>
                <c:pt idx="35">
                  <c:v>7.1626182641892591</c:v>
                </c:pt>
                <c:pt idx="36">
                  <c:v>7.1626182641892591</c:v>
                </c:pt>
                <c:pt idx="37">
                  <c:v>7.1626182641892591</c:v>
                </c:pt>
                <c:pt idx="38">
                  <c:v>7.1626182641892591</c:v>
                </c:pt>
                <c:pt idx="39">
                  <c:v>7.1626182641892591</c:v>
                </c:pt>
                <c:pt idx="40">
                  <c:v>7.1626182641892591</c:v>
                </c:pt>
                <c:pt idx="41">
                  <c:v>7.1626182641892591</c:v>
                </c:pt>
                <c:pt idx="42">
                  <c:v>7.1626182641892591</c:v>
                </c:pt>
                <c:pt idx="43">
                  <c:v>7.1626182641892591</c:v>
                </c:pt>
                <c:pt idx="44">
                  <c:v>7.1626182641892591</c:v>
                </c:pt>
                <c:pt idx="45">
                  <c:v>7.1626182641892591</c:v>
                </c:pt>
                <c:pt idx="46">
                  <c:v>7.1626182641892591</c:v>
                </c:pt>
                <c:pt idx="47">
                  <c:v>7.1626182641892591</c:v>
                </c:pt>
                <c:pt idx="48">
                  <c:v>7.1626182641892591</c:v>
                </c:pt>
                <c:pt idx="49">
                  <c:v>7.1626182641892591</c:v>
                </c:pt>
                <c:pt idx="50">
                  <c:v>7.1626182641892591</c:v>
                </c:pt>
                <c:pt idx="51">
                  <c:v>7.1626182641892591</c:v>
                </c:pt>
                <c:pt idx="52">
                  <c:v>7.1626182641892591</c:v>
                </c:pt>
                <c:pt idx="53">
                  <c:v>7.1626182641892591</c:v>
                </c:pt>
                <c:pt idx="54">
                  <c:v>7.1626182641892591</c:v>
                </c:pt>
                <c:pt idx="55">
                  <c:v>7.1626182641892591</c:v>
                </c:pt>
                <c:pt idx="56">
                  <c:v>7.1626182641892591</c:v>
                </c:pt>
                <c:pt idx="57">
                  <c:v>7.1626182641892591</c:v>
                </c:pt>
                <c:pt idx="58">
                  <c:v>7.1626182641892591</c:v>
                </c:pt>
                <c:pt idx="59">
                  <c:v>7.1626182641892591</c:v>
                </c:pt>
                <c:pt idx="60">
                  <c:v>7.1626182641892591</c:v>
                </c:pt>
                <c:pt idx="61">
                  <c:v>7.1626182641892591</c:v>
                </c:pt>
                <c:pt idx="62">
                  <c:v>7.1626182641892591</c:v>
                </c:pt>
                <c:pt idx="63">
                  <c:v>7.1626182641892591</c:v>
                </c:pt>
                <c:pt idx="64">
                  <c:v>7.1626182641892591</c:v>
                </c:pt>
                <c:pt idx="65">
                  <c:v>7.1626182641892591</c:v>
                </c:pt>
                <c:pt idx="66">
                  <c:v>7.1626182641892591</c:v>
                </c:pt>
                <c:pt idx="67">
                  <c:v>7.1626182641892591</c:v>
                </c:pt>
                <c:pt idx="68">
                  <c:v>7.1626182641892591</c:v>
                </c:pt>
                <c:pt idx="69">
                  <c:v>7.1626182641892591</c:v>
                </c:pt>
                <c:pt idx="70">
                  <c:v>7.1626182641892591</c:v>
                </c:pt>
                <c:pt idx="71">
                  <c:v>7.1626182641892591</c:v>
                </c:pt>
                <c:pt idx="72">
                  <c:v>7.1626182641892591</c:v>
                </c:pt>
                <c:pt idx="73">
                  <c:v>7.1626182641892591</c:v>
                </c:pt>
                <c:pt idx="74">
                  <c:v>7.1626182641892591</c:v>
                </c:pt>
                <c:pt idx="75">
                  <c:v>7.1626182641892591</c:v>
                </c:pt>
                <c:pt idx="76">
                  <c:v>7.1626182641892591</c:v>
                </c:pt>
                <c:pt idx="77">
                  <c:v>7.1626182641892591</c:v>
                </c:pt>
                <c:pt idx="78">
                  <c:v>7.1626182641892591</c:v>
                </c:pt>
                <c:pt idx="79">
                  <c:v>7.1626182641892591</c:v>
                </c:pt>
                <c:pt idx="80">
                  <c:v>7.1626182641892591</c:v>
                </c:pt>
                <c:pt idx="81">
                  <c:v>7.1626182641892591</c:v>
                </c:pt>
                <c:pt idx="82">
                  <c:v>7.1626182641892591</c:v>
                </c:pt>
                <c:pt idx="83">
                  <c:v>7.1626182641892591</c:v>
                </c:pt>
                <c:pt idx="84">
                  <c:v>7.1626182641892591</c:v>
                </c:pt>
                <c:pt idx="85">
                  <c:v>7.1626182641892591</c:v>
                </c:pt>
                <c:pt idx="86">
                  <c:v>7.1626182641892591</c:v>
                </c:pt>
                <c:pt idx="87">
                  <c:v>7.1626182641892591</c:v>
                </c:pt>
                <c:pt idx="88">
                  <c:v>7.1626182641892591</c:v>
                </c:pt>
                <c:pt idx="89">
                  <c:v>7.1626182641892591</c:v>
                </c:pt>
                <c:pt idx="90">
                  <c:v>7.1626182641892591</c:v>
                </c:pt>
                <c:pt idx="91">
                  <c:v>7.1626182641892591</c:v>
                </c:pt>
                <c:pt idx="92">
                  <c:v>7.1626182641892591</c:v>
                </c:pt>
                <c:pt idx="93">
                  <c:v>7.1626182641892591</c:v>
                </c:pt>
                <c:pt idx="94">
                  <c:v>7.1626182641892591</c:v>
                </c:pt>
                <c:pt idx="95">
                  <c:v>7.1626182641892591</c:v>
                </c:pt>
                <c:pt idx="96">
                  <c:v>7.1626182641892591</c:v>
                </c:pt>
                <c:pt idx="97">
                  <c:v>7.1626182641892591</c:v>
                </c:pt>
                <c:pt idx="98">
                  <c:v>7.1626182641892591</c:v>
                </c:pt>
                <c:pt idx="99">
                  <c:v>7.1626182641892591</c:v>
                </c:pt>
                <c:pt idx="100">
                  <c:v>7.1626182641892591</c:v>
                </c:pt>
                <c:pt idx="101">
                  <c:v>7.1626182641892591</c:v>
                </c:pt>
                <c:pt idx="102">
                  <c:v>7.1626182641892591</c:v>
                </c:pt>
                <c:pt idx="103">
                  <c:v>7.1626182641892591</c:v>
                </c:pt>
                <c:pt idx="104">
                  <c:v>7.1626182641892591</c:v>
                </c:pt>
                <c:pt idx="105">
                  <c:v>7.1626182641892591</c:v>
                </c:pt>
                <c:pt idx="106">
                  <c:v>7.1626182641892591</c:v>
                </c:pt>
                <c:pt idx="107">
                  <c:v>7.1626182641892591</c:v>
                </c:pt>
                <c:pt idx="108">
                  <c:v>7.1626182641892591</c:v>
                </c:pt>
                <c:pt idx="109">
                  <c:v>7.1626182641892591</c:v>
                </c:pt>
                <c:pt idx="110">
                  <c:v>7.1626182641892591</c:v>
                </c:pt>
                <c:pt idx="111">
                  <c:v>7.1626182641892591</c:v>
                </c:pt>
                <c:pt idx="112">
                  <c:v>7.1626182641892591</c:v>
                </c:pt>
                <c:pt idx="113">
                  <c:v>7.1626182641892591</c:v>
                </c:pt>
                <c:pt idx="114">
                  <c:v>7.1626182641892591</c:v>
                </c:pt>
                <c:pt idx="115">
                  <c:v>7.1626182641892591</c:v>
                </c:pt>
                <c:pt idx="116">
                  <c:v>7.1626182641892591</c:v>
                </c:pt>
                <c:pt idx="117">
                  <c:v>7.1626182641892591</c:v>
                </c:pt>
                <c:pt idx="118">
                  <c:v>7.1626182641892591</c:v>
                </c:pt>
                <c:pt idx="119">
                  <c:v>7.1626182641892591</c:v>
                </c:pt>
                <c:pt idx="120">
                  <c:v>7.1626182641892591</c:v>
                </c:pt>
                <c:pt idx="121">
                  <c:v>7.1626182641892591</c:v>
                </c:pt>
                <c:pt idx="122">
                  <c:v>7.1626182641892591</c:v>
                </c:pt>
                <c:pt idx="123">
                  <c:v>7.1626182641892591</c:v>
                </c:pt>
                <c:pt idx="124">
                  <c:v>7.1626182641892591</c:v>
                </c:pt>
                <c:pt idx="125">
                  <c:v>7.1626182641892591</c:v>
                </c:pt>
                <c:pt idx="126">
                  <c:v>7.1626182641892591</c:v>
                </c:pt>
                <c:pt idx="127">
                  <c:v>7.1626182641892591</c:v>
                </c:pt>
                <c:pt idx="128">
                  <c:v>7.1626182641892591</c:v>
                </c:pt>
                <c:pt idx="129">
                  <c:v>7.1626182641892591</c:v>
                </c:pt>
                <c:pt idx="130">
                  <c:v>7.1626182641892591</c:v>
                </c:pt>
                <c:pt idx="131">
                  <c:v>7.1626182641892591</c:v>
                </c:pt>
                <c:pt idx="132">
                  <c:v>7.1626182641892591</c:v>
                </c:pt>
                <c:pt idx="133">
                  <c:v>7.1626182641892591</c:v>
                </c:pt>
                <c:pt idx="134">
                  <c:v>7.1626182641892591</c:v>
                </c:pt>
                <c:pt idx="135">
                  <c:v>7.1626182641892591</c:v>
                </c:pt>
                <c:pt idx="136">
                  <c:v>7.1626182641892591</c:v>
                </c:pt>
                <c:pt idx="137">
                  <c:v>7.1626182641892591</c:v>
                </c:pt>
                <c:pt idx="138">
                  <c:v>7.1626182641892591</c:v>
                </c:pt>
                <c:pt idx="139">
                  <c:v>7.1626182641892591</c:v>
                </c:pt>
                <c:pt idx="140">
                  <c:v>7.1626182641892591</c:v>
                </c:pt>
                <c:pt idx="141">
                  <c:v>7.1626182641892591</c:v>
                </c:pt>
                <c:pt idx="142">
                  <c:v>7.1626182641892591</c:v>
                </c:pt>
                <c:pt idx="143">
                  <c:v>7.1626182641892591</c:v>
                </c:pt>
                <c:pt idx="144">
                  <c:v>7.1626182641892591</c:v>
                </c:pt>
                <c:pt idx="145">
                  <c:v>7.1626182641892591</c:v>
                </c:pt>
                <c:pt idx="146">
                  <c:v>7.1626182641892591</c:v>
                </c:pt>
                <c:pt idx="147">
                  <c:v>7.1626182641892591</c:v>
                </c:pt>
                <c:pt idx="148">
                  <c:v>7.1626182641892591</c:v>
                </c:pt>
                <c:pt idx="149">
                  <c:v>7.1626182641892591</c:v>
                </c:pt>
                <c:pt idx="150">
                  <c:v>7.1626182641892591</c:v>
                </c:pt>
                <c:pt idx="151">
                  <c:v>7.1626182641892591</c:v>
                </c:pt>
                <c:pt idx="152">
                  <c:v>7.1626182641892591</c:v>
                </c:pt>
                <c:pt idx="153">
                  <c:v>7.1626182641892591</c:v>
                </c:pt>
                <c:pt idx="154">
                  <c:v>7.1626182641892591</c:v>
                </c:pt>
                <c:pt idx="155">
                  <c:v>7.1626182641892591</c:v>
                </c:pt>
                <c:pt idx="156">
                  <c:v>7.1626182641892591</c:v>
                </c:pt>
                <c:pt idx="157">
                  <c:v>7.1626182641892591</c:v>
                </c:pt>
                <c:pt idx="158">
                  <c:v>7.1626182641892591</c:v>
                </c:pt>
                <c:pt idx="159">
                  <c:v>7.1626182641892591</c:v>
                </c:pt>
                <c:pt idx="160">
                  <c:v>7.1626182641892591</c:v>
                </c:pt>
                <c:pt idx="161">
                  <c:v>7.1626182641892591</c:v>
                </c:pt>
                <c:pt idx="162">
                  <c:v>7.1626182641892591</c:v>
                </c:pt>
                <c:pt idx="163">
                  <c:v>7.1626182641892591</c:v>
                </c:pt>
                <c:pt idx="164">
                  <c:v>7.1626182641892591</c:v>
                </c:pt>
                <c:pt idx="165">
                  <c:v>7.1626182641892591</c:v>
                </c:pt>
                <c:pt idx="166">
                  <c:v>7.1626182641892591</c:v>
                </c:pt>
                <c:pt idx="167">
                  <c:v>7.1626182641892591</c:v>
                </c:pt>
                <c:pt idx="168">
                  <c:v>7.1626182641892591</c:v>
                </c:pt>
                <c:pt idx="169">
                  <c:v>7.1626182641892591</c:v>
                </c:pt>
                <c:pt idx="170">
                  <c:v>7.1626182641892591</c:v>
                </c:pt>
                <c:pt idx="171">
                  <c:v>7.1626182641892591</c:v>
                </c:pt>
                <c:pt idx="172">
                  <c:v>7.1626182641892591</c:v>
                </c:pt>
                <c:pt idx="173">
                  <c:v>7.1626182641892591</c:v>
                </c:pt>
                <c:pt idx="174">
                  <c:v>7.1626182641892591</c:v>
                </c:pt>
                <c:pt idx="175">
                  <c:v>7.1626182641892591</c:v>
                </c:pt>
                <c:pt idx="176">
                  <c:v>7.1626182641892591</c:v>
                </c:pt>
                <c:pt idx="177">
                  <c:v>7.1626182641892591</c:v>
                </c:pt>
                <c:pt idx="178">
                  <c:v>7.1626182641892591</c:v>
                </c:pt>
                <c:pt idx="179">
                  <c:v>7.1626182641892591</c:v>
                </c:pt>
                <c:pt idx="180">
                  <c:v>7.1626182641892591</c:v>
                </c:pt>
                <c:pt idx="181">
                  <c:v>7.1626182641892591</c:v>
                </c:pt>
                <c:pt idx="182">
                  <c:v>7.1626182641892591</c:v>
                </c:pt>
                <c:pt idx="183">
                  <c:v>7.1626182641892591</c:v>
                </c:pt>
                <c:pt idx="184">
                  <c:v>7.1626182641892591</c:v>
                </c:pt>
                <c:pt idx="185">
                  <c:v>7.1626182641892591</c:v>
                </c:pt>
                <c:pt idx="186">
                  <c:v>7.1626182641892591</c:v>
                </c:pt>
                <c:pt idx="187">
                  <c:v>7.1626182641892591</c:v>
                </c:pt>
                <c:pt idx="188">
                  <c:v>7.1626182641892591</c:v>
                </c:pt>
                <c:pt idx="189">
                  <c:v>7.1626182641892591</c:v>
                </c:pt>
                <c:pt idx="190">
                  <c:v>7.1626182641892591</c:v>
                </c:pt>
                <c:pt idx="191">
                  <c:v>7.1626182641892591</c:v>
                </c:pt>
                <c:pt idx="192">
                  <c:v>7.1626182641892591</c:v>
                </c:pt>
                <c:pt idx="193">
                  <c:v>7.1626182641892591</c:v>
                </c:pt>
                <c:pt idx="194">
                  <c:v>7.1626182641892591</c:v>
                </c:pt>
                <c:pt idx="195">
                  <c:v>7.1626182641892591</c:v>
                </c:pt>
                <c:pt idx="196">
                  <c:v>7.1626182641892591</c:v>
                </c:pt>
                <c:pt idx="197">
                  <c:v>7.1626182641892591</c:v>
                </c:pt>
                <c:pt idx="198">
                  <c:v>7.1626182641892591</c:v>
                </c:pt>
                <c:pt idx="199">
                  <c:v>7.1626182641892591</c:v>
                </c:pt>
                <c:pt idx="200">
                  <c:v>7.1626182641892591</c:v>
                </c:pt>
                <c:pt idx="201">
                  <c:v>7.1626182641892591</c:v>
                </c:pt>
                <c:pt idx="202">
                  <c:v>7.1626182641892591</c:v>
                </c:pt>
                <c:pt idx="203">
                  <c:v>7.1626182641892591</c:v>
                </c:pt>
                <c:pt idx="204">
                  <c:v>7.1626182641892591</c:v>
                </c:pt>
                <c:pt idx="205">
                  <c:v>7.1626182641892591</c:v>
                </c:pt>
                <c:pt idx="206">
                  <c:v>7.1626182641892591</c:v>
                </c:pt>
                <c:pt idx="207">
                  <c:v>7.1626182641892591</c:v>
                </c:pt>
                <c:pt idx="208">
                  <c:v>7.1626182641892591</c:v>
                </c:pt>
                <c:pt idx="209">
                  <c:v>7.1626182641892591</c:v>
                </c:pt>
                <c:pt idx="210">
                  <c:v>7.1626182641892591</c:v>
                </c:pt>
                <c:pt idx="211">
                  <c:v>7.1626182641892591</c:v>
                </c:pt>
                <c:pt idx="212">
                  <c:v>7.1626182641892591</c:v>
                </c:pt>
                <c:pt idx="213">
                  <c:v>7.1626182641892591</c:v>
                </c:pt>
                <c:pt idx="214">
                  <c:v>7.1626182641892591</c:v>
                </c:pt>
                <c:pt idx="215">
                  <c:v>7.1626182641892591</c:v>
                </c:pt>
                <c:pt idx="216">
                  <c:v>7.1626182641892591</c:v>
                </c:pt>
                <c:pt idx="217">
                  <c:v>7.1626182641892591</c:v>
                </c:pt>
                <c:pt idx="218">
                  <c:v>7.1626182641892591</c:v>
                </c:pt>
                <c:pt idx="219">
                  <c:v>7.1626182641892591</c:v>
                </c:pt>
                <c:pt idx="220">
                  <c:v>7.1626182641892591</c:v>
                </c:pt>
                <c:pt idx="221">
                  <c:v>7.1626182641892591</c:v>
                </c:pt>
                <c:pt idx="222">
                  <c:v>7.1626182641892591</c:v>
                </c:pt>
                <c:pt idx="223">
                  <c:v>7.1626182641892591</c:v>
                </c:pt>
                <c:pt idx="224">
                  <c:v>7.1626182641892591</c:v>
                </c:pt>
                <c:pt idx="225">
                  <c:v>7.1626182641892591</c:v>
                </c:pt>
                <c:pt idx="226">
                  <c:v>7.1626182641892591</c:v>
                </c:pt>
                <c:pt idx="227">
                  <c:v>7.1626182641892591</c:v>
                </c:pt>
                <c:pt idx="228">
                  <c:v>7.1626182641892591</c:v>
                </c:pt>
                <c:pt idx="229">
                  <c:v>7.1626182641892591</c:v>
                </c:pt>
                <c:pt idx="230">
                  <c:v>7.1626182641892591</c:v>
                </c:pt>
                <c:pt idx="231">
                  <c:v>7.1626182641892591</c:v>
                </c:pt>
                <c:pt idx="232">
                  <c:v>7.1626182641892591</c:v>
                </c:pt>
                <c:pt idx="233">
                  <c:v>7.1626182641892591</c:v>
                </c:pt>
                <c:pt idx="234">
                  <c:v>7.1626182641892591</c:v>
                </c:pt>
                <c:pt idx="235">
                  <c:v>7.1626182641892591</c:v>
                </c:pt>
                <c:pt idx="236">
                  <c:v>7.1626182641892591</c:v>
                </c:pt>
                <c:pt idx="237">
                  <c:v>7.1626182641892591</c:v>
                </c:pt>
                <c:pt idx="238">
                  <c:v>7.1626182641892591</c:v>
                </c:pt>
                <c:pt idx="239">
                  <c:v>7.1626182641892591</c:v>
                </c:pt>
                <c:pt idx="240">
                  <c:v>7.1626182641892591</c:v>
                </c:pt>
                <c:pt idx="241">
                  <c:v>7.1626182641892591</c:v>
                </c:pt>
                <c:pt idx="242">
                  <c:v>7.1626182641892591</c:v>
                </c:pt>
                <c:pt idx="243">
                  <c:v>7.1626182641892591</c:v>
                </c:pt>
                <c:pt idx="244">
                  <c:v>7.1626182641892591</c:v>
                </c:pt>
                <c:pt idx="245">
                  <c:v>7.1626182641892591</c:v>
                </c:pt>
                <c:pt idx="246">
                  <c:v>7.1626182641892591</c:v>
                </c:pt>
                <c:pt idx="247">
                  <c:v>7.1626182641892591</c:v>
                </c:pt>
                <c:pt idx="248">
                  <c:v>7.1626182641892591</c:v>
                </c:pt>
                <c:pt idx="249">
                  <c:v>7.1626182641892591</c:v>
                </c:pt>
                <c:pt idx="250">
                  <c:v>7.1626182641892591</c:v>
                </c:pt>
                <c:pt idx="251">
                  <c:v>7.1626182641892591</c:v>
                </c:pt>
                <c:pt idx="252">
                  <c:v>7.1626182641892591</c:v>
                </c:pt>
                <c:pt idx="253">
                  <c:v>7.1626182641892591</c:v>
                </c:pt>
                <c:pt idx="254">
                  <c:v>7.1626182641892591</c:v>
                </c:pt>
                <c:pt idx="255">
                  <c:v>7.1626182641892591</c:v>
                </c:pt>
                <c:pt idx="256">
                  <c:v>7.1626182641892591</c:v>
                </c:pt>
                <c:pt idx="257">
                  <c:v>7.1626182641892591</c:v>
                </c:pt>
                <c:pt idx="258">
                  <c:v>7.1626182641892591</c:v>
                </c:pt>
                <c:pt idx="259">
                  <c:v>7.1626182641892591</c:v>
                </c:pt>
                <c:pt idx="260">
                  <c:v>7.1626182641892591</c:v>
                </c:pt>
                <c:pt idx="261">
                  <c:v>7.1626182641892591</c:v>
                </c:pt>
                <c:pt idx="262">
                  <c:v>7.1626182641892591</c:v>
                </c:pt>
                <c:pt idx="263">
                  <c:v>7.1626182641892591</c:v>
                </c:pt>
                <c:pt idx="264">
                  <c:v>7.1626182641892591</c:v>
                </c:pt>
                <c:pt idx="265">
                  <c:v>7.1626182641892591</c:v>
                </c:pt>
                <c:pt idx="266">
                  <c:v>7.1626182641892591</c:v>
                </c:pt>
                <c:pt idx="267">
                  <c:v>7.1626182641892591</c:v>
                </c:pt>
                <c:pt idx="268">
                  <c:v>7.1626182641892591</c:v>
                </c:pt>
                <c:pt idx="269">
                  <c:v>7.1626182641892591</c:v>
                </c:pt>
                <c:pt idx="270">
                  <c:v>7.1626182641892591</c:v>
                </c:pt>
                <c:pt idx="271">
                  <c:v>7.1626182641892591</c:v>
                </c:pt>
                <c:pt idx="272">
                  <c:v>7.1626182641892591</c:v>
                </c:pt>
                <c:pt idx="273">
                  <c:v>7.1626182641892591</c:v>
                </c:pt>
                <c:pt idx="274">
                  <c:v>7.1626182641892591</c:v>
                </c:pt>
                <c:pt idx="275">
                  <c:v>7.1626182641892591</c:v>
                </c:pt>
                <c:pt idx="276">
                  <c:v>7.1626182641892591</c:v>
                </c:pt>
                <c:pt idx="277">
                  <c:v>7.1626182641892591</c:v>
                </c:pt>
                <c:pt idx="278">
                  <c:v>7.1626182641892591</c:v>
                </c:pt>
                <c:pt idx="279">
                  <c:v>7.1626182641892591</c:v>
                </c:pt>
                <c:pt idx="280">
                  <c:v>7.1626182641892591</c:v>
                </c:pt>
                <c:pt idx="281">
                  <c:v>7.1626182641892591</c:v>
                </c:pt>
                <c:pt idx="282">
                  <c:v>7.1626182641892591</c:v>
                </c:pt>
                <c:pt idx="283">
                  <c:v>7.1626182641892591</c:v>
                </c:pt>
                <c:pt idx="284">
                  <c:v>7.1626182641892591</c:v>
                </c:pt>
                <c:pt idx="285">
                  <c:v>7.1626182641892591</c:v>
                </c:pt>
                <c:pt idx="286">
                  <c:v>7.1626182641892591</c:v>
                </c:pt>
                <c:pt idx="287">
                  <c:v>7.1626182641892591</c:v>
                </c:pt>
                <c:pt idx="288">
                  <c:v>7.1626182641892591</c:v>
                </c:pt>
                <c:pt idx="289">
                  <c:v>7.1626182641892591</c:v>
                </c:pt>
                <c:pt idx="290">
                  <c:v>7.1626182641892591</c:v>
                </c:pt>
                <c:pt idx="291">
                  <c:v>7.1626182641892591</c:v>
                </c:pt>
                <c:pt idx="292">
                  <c:v>7.1626182641892591</c:v>
                </c:pt>
                <c:pt idx="293">
                  <c:v>7.1626182641892591</c:v>
                </c:pt>
                <c:pt idx="294">
                  <c:v>7.1626182641892591</c:v>
                </c:pt>
                <c:pt idx="295">
                  <c:v>7.1626182641892591</c:v>
                </c:pt>
                <c:pt idx="296">
                  <c:v>7.1626182641892591</c:v>
                </c:pt>
                <c:pt idx="297">
                  <c:v>7.1626182641892591</c:v>
                </c:pt>
                <c:pt idx="298">
                  <c:v>7.1626182641892591</c:v>
                </c:pt>
                <c:pt idx="299">
                  <c:v>7.1626182641892591</c:v>
                </c:pt>
                <c:pt idx="300">
                  <c:v>7.1626182641892591</c:v>
                </c:pt>
                <c:pt idx="301">
                  <c:v>7.1626182641892591</c:v>
                </c:pt>
                <c:pt idx="302">
                  <c:v>7.1626182641892591</c:v>
                </c:pt>
                <c:pt idx="303">
                  <c:v>7.1626182641892591</c:v>
                </c:pt>
                <c:pt idx="304">
                  <c:v>7.1626182641892591</c:v>
                </c:pt>
                <c:pt idx="305">
                  <c:v>7.1626182641892591</c:v>
                </c:pt>
                <c:pt idx="306">
                  <c:v>7.1626182641892591</c:v>
                </c:pt>
                <c:pt idx="307">
                  <c:v>7.1626182641892591</c:v>
                </c:pt>
                <c:pt idx="308">
                  <c:v>7.1626182641892591</c:v>
                </c:pt>
                <c:pt idx="309">
                  <c:v>7.1626182641892591</c:v>
                </c:pt>
                <c:pt idx="310">
                  <c:v>7.1626182641892591</c:v>
                </c:pt>
                <c:pt idx="311">
                  <c:v>7.1626182641892591</c:v>
                </c:pt>
                <c:pt idx="312">
                  <c:v>7.1626182641892591</c:v>
                </c:pt>
                <c:pt idx="313">
                  <c:v>7.1626182641892591</c:v>
                </c:pt>
                <c:pt idx="314">
                  <c:v>7.1626182641892591</c:v>
                </c:pt>
                <c:pt idx="315">
                  <c:v>7.1626182641892591</c:v>
                </c:pt>
                <c:pt idx="316">
                  <c:v>7.1626182641892591</c:v>
                </c:pt>
                <c:pt idx="317">
                  <c:v>7.1626182641892591</c:v>
                </c:pt>
                <c:pt idx="318">
                  <c:v>7.1626182641892591</c:v>
                </c:pt>
                <c:pt idx="319">
                  <c:v>7.1626182641892591</c:v>
                </c:pt>
                <c:pt idx="320">
                  <c:v>7.1626182641892591</c:v>
                </c:pt>
                <c:pt idx="321">
                  <c:v>7.1626182641892591</c:v>
                </c:pt>
                <c:pt idx="322">
                  <c:v>7.1626182641892591</c:v>
                </c:pt>
                <c:pt idx="323">
                  <c:v>7.1626182641892591</c:v>
                </c:pt>
                <c:pt idx="324">
                  <c:v>7.1626182641892591</c:v>
                </c:pt>
                <c:pt idx="325">
                  <c:v>7.1626182641892591</c:v>
                </c:pt>
                <c:pt idx="326">
                  <c:v>7.1626182641892591</c:v>
                </c:pt>
                <c:pt idx="327">
                  <c:v>7.1626182641892591</c:v>
                </c:pt>
                <c:pt idx="328">
                  <c:v>7.1626182641892591</c:v>
                </c:pt>
                <c:pt idx="329">
                  <c:v>7.1626182641892591</c:v>
                </c:pt>
                <c:pt idx="330">
                  <c:v>7.1626182641892591</c:v>
                </c:pt>
                <c:pt idx="331">
                  <c:v>7.1626182641892591</c:v>
                </c:pt>
                <c:pt idx="332">
                  <c:v>7.1626182641892591</c:v>
                </c:pt>
                <c:pt idx="333">
                  <c:v>7.1626182641892591</c:v>
                </c:pt>
                <c:pt idx="334">
                  <c:v>7.1626182641892591</c:v>
                </c:pt>
                <c:pt idx="335">
                  <c:v>7.1626182641892591</c:v>
                </c:pt>
                <c:pt idx="336">
                  <c:v>7.1626182641892591</c:v>
                </c:pt>
                <c:pt idx="337">
                  <c:v>7.1626182641892591</c:v>
                </c:pt>
                <c:pt idx="338">
                  <c:v>7.1626182641892591</c:v>
                </c:pt>
                <c:pt idx="339">
                  <c:v>7.1626182641892591</c:v>
                </c:pt>
                <c:pt idx="340">
                  <c:v>7.1626182641892591</c:v>
                </c:pt>
                <c:pt idx="341">
                  <c:v>7.1626182641892591</c:v>
                </c:pt>
                <c:pt idx="342">
                  <c:v>7.1626182641892591</c:v>
                </c:pt>
                <c:pt idx="343">
                  <c:v>7.1626182641892591</c:v>
                </c:pt>
                <c:pt idx="344">
                  <c:v>7.1626182641892591</c:v>
                </c:pt>
                <c:pt idx="345">
                  <c:v>7.1626182641892591</c:v>
                </c:pt>
                <c:pt idx="346">
                  <c:v>7.1626182641892591</c:v>
                </c:pt>
                <c:pt idx="347">
                  <c:v>7.1626182641892591</c:v>
                </c:pt>
                <c:pt idx="348">
                  <c:v>7.1626182641892591</c:v>
                </c:pt>
                <c:pt idx="349">
                  <c:v>7.1626182641892591</c:v>
                </c:pt>
                <c:pt idx="350">
                  <c:v>7.1626182641892591</c:v>
                </c:pt>
                <c:pt idx="351">
                  <c:v>7.1626182641892591</c:v>
                </c:pt>
                <c:pt idx="352">
                  <c:v>7.1626182641892591</c:v>
                </c:pt>
                <c:pt idx="353">
                  <c:v>7.1626182641892591</c:v>
                </c:pt>
                <c:pt idx="354">
                  <c:v>7.1626182641892591</c:v>
                </c:pt>
              </c:numCache>
            </c:numRef>
          </c:val>
        </c:ser>
        <c:ser>
          <c:idx val="2"/>
          <c:order val="2"/>
          <c:tx>
            <c:strRef>
              <c:f>'NR Milchleistung'!$O$9</c:f>
              <c:strCache>
                <c:ptCount val="1"/>
                <c:pt idx="0">
                  <c:v>Sonstige variable Kosten pro Altkuh/Tag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val>
            <c:numRef>
              <c:f>'NR Milchleistung'!$O$11:$O$365</c:f>
              <c:numCache>
                <c:formatCode>#,##0.00\ "€"</c:formatCode>
                <c:ptCount val="355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1.5</c:v>
                </c:pt>
                <c:pt idx="25">
                  <c:v>1.5</c:v>
                </c:pt>
                <c:pt idx="26">
                  <c:v>1.5</c:v>
                </c:pt>
                <c:pt idx="27">
                  <c:v>1.5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1.5</c:v>
                </c:pt>
                <c:pt idx="32">
                  <c:v>1.5</c:v>
                </c:pt>
                <c:pt idx="33">
                  <c:v>1.5</c:v>
                </c:pt>
                <c:pt idx="34">
                  <c:v>1.5</c:v>
                </c:pt>
                <c:pt idx="35">
                  <c:v>1.5</c:v>
                </c:pt>
                <c:pt idx="36">
                  <c:v>1.5</c:v>
                </c:pt>
                <c:pt idx="37">
                  <c:v>1.5</c:v>
                </c:pt>
                <c:pt idx="38">
                  <c:v>1.5</c:v>
                </c:pt>
                <c:pt idx="39">
                  <c:v>1.5</c:v>
                </c:pt>
                <c:pt idx="40">
                  <c:v>1.5</c:v>
                </c:pt>
                <c:pt idx="41">
                  <c:v>1.5</c:v>
                </c:pt>
                <c:pt idx="42">
                  <c:v>1.5</c:v>
                </c:pt>
                <c:pt idx="43">
                  <c:v>1.5</c:v>
                </c:pt>
                <c:pt idx="44">
                  <c:v>1.5</c:v>
                </c:pt>
                <c:pt idx="45">
                  <c:v>1.5</c:v>
                </c:pt>
                <c:pt idx="46">
                  <c:v>1.5</c:v>
                </c:pt>
                <c:pt idx="47">
                  <c:v>1.5</c:v>
                </c:pt>
                <c:pt idx="48">
                  <c:v>1.5</c:v>
                </c:pt>
                <c:pt idx="49">
                  <c:v>1.5</c:v>
                </c:pt>
                <c:pt idx="50">
                  <c:v>1.5</c:v>
                </c:pt>
                <c:pt idx="51">
                  <c:v>1.5</c:v>
                </c:pt>
                <c:pt idx="52">
                  <c:v>1.5</c:v>
                </c:pt>
                <c:pt idx="53">
                  <c:v>1.5</c:v>
                </c:pt>
                <c:pt idx="54">
                  <c:v>1.5</c:v>
                </c:pt>
                <c:pt idx="55">
                  <c:v>1.5</c:v>
                </c:pt>
                <c:pt idx="56">
                  <c:v>1.5</c:v>
                </c:pt>
                <c:pt idx="57">
                  <c:v>1.5</c:v>
                </c:pt>
                <c:pt idx="58">
                  <c:v>1.5</c:v>
                </c:pt>
                <c:pt idx="59">
                  <c:v>1.5</c:v>
                </c:pt>
                <c:pt idx="60">
                  <c:v>1.5</c:v>
                </c:pt>
                <c:pt idx="61">
                  <c:v>1.5</c:v>
                </c:pt>
                <c:pt idx="62">
                  <c:v>1.5</c:v>
                </c:pt>
                <c:pt idx="63">
                  <c:v>1.5</c:v>
                </c:pt>
                <c:pt idx="64">
                  <c:v>1.5</c:v>
                </c:pt>
                <c:pt idx="65">
                  <c:v>1.5</c:v>
                </c:pt>
                <c:pt idx="66">
                  <c:v>1.5</c:v>
                </c:pt>
                <c:pt idx="67">
                  <c:v>1.5</c:v>
                </c:pt>
                <c:pt idx="68">
                  <c:v>1.5</c:v>
                </c:pt>
                <c:pt idx="69">
                  <c:v>1.5</c:v>
                </c:pt>
                <c:pt idx="70">
                  <c:v>1.5</c:v>
                </c:pt>
                <c:pt idx="71">
                  <c:v>1.5</c:v>
                </c:pt>
                <c:pt idx="72">
                  <c:v>1.5</c:v>
                </c:pt>
                <c:pt idx="73">
                  <c:v>1.5</c:v>
                </c:pt>
                <c:pt idx="74">
                  <c:v>1.5</c:v>
                </c:pt>
                <c:pt idx="75">
                  <c:v>1.5</c:v>
                </c:pt>
                <c:pt idx="76">
                  <c:v>1.5</c:v>
                </c:pt>
                <c:pt idx="77">
                  <c:v>1.5</c:v>
                </c:pt>
                <c:pt idx="78">
                  <c:v>1.5</c:v>
                </c:pt>
                <c:pt idx="79">
                  <c:v>1.5</c:v>
                </c:pt>
                <c:pt idx="80">
                  <c:v>1.5</c:v>
                </c:pt>
                <c:pt idx="81">
                  <c:v>1.5</c:v>
                </c:pt>
                <c:pt idx="82">
                  <c:v>1.5</c:v>
                </c:pt>
                <c:pt idx="83">
                  <c:v>1.5</c:v>
                </c:pt>
                <c:pt idx="84">
                  <c:v>1.5</c:v>
                </c:pt>
                <c:pt idx="85">
                  <c:v>1.5</c:v>
                </c:pt>
                <c:pt idx="86">
                  <c:v>1.5</c:v>
                </c:pt>
                <c:pt idx="87">
                  <c:v>1.5</c:v>
                </c:pt>
                <c:pt idx="88">
                  <c:v>1.5</c:v>
                </c:pt>
                <c:pt idx="89">
                  <c:v>1.5</c:v>
                </c:pt>
                <c:pt idx="90">
                  <c:v>1.5</c:v>
                </c:pt>
                <c:pt idx="91">
                  <c:v>1.5</c:v>
                </c:pt>
                <c:pt idx="92">
                  <c:v>1.5</c:v>
                </c:pt>
                <c:pt idx="93">
                  <c:v>1.5</c:v>
                </c:pt>
                <c:pt idx="94">
                  <c:v>1.5</c:v>
                </c:pt>
                <c:pt idx="95">
                  <c:v>1.5</c:v>
                </c:pt>
                <c:pt idx="96">
                  <c:v>1.5</c:v>
                </c:pt>
                <c:pt idx="97">
                  <c:v>1.5</c:v>
                </c:pt>
                <c:pt idx="98">
                  <c:v>1.5</c:v>
                </c:pt>
                <c:pt idx="99">
                  <c:v>1.5</c:v>
                </c:pt>
                <c:pt idx="100">
                  <c:v>1.5</c:v>
                </c:pt>
                <c:pt idx="101">
                  <c:v>1.5</c:v>
                </c:pt>
                <c:pt idx="102">
                  <c:v>1.5</c:v>
                </c:pt>
                <c:pt idx="103">
                  <c:v>1.5</c:v>
                </c:pt>
                <c:pt idx="104">
                  <c:v>1.5</c:v>
                </c:pt>
                <c:pt idx="105">
                  <c:v>1.5</c:v>
                </c:pt>
                <c:pt idx="106">
                  <c:v>1.5</c:v>
                </c:pt>
                <c:pt idx="107">
                  <c:v>1.5</c:v>
                </c:pt>
                <c:pt idx="108">
                  <c:v>1.5</c:v>
                </c:pt>
                <c:pt idx="109">
                  <c:v>1.5</c:v>
                </c:pt>
                <c:pt idx="110">
                  <c:v>1.5</c:v>
                </c:pt>
                <c:pt idx="111">
                  <c:v>1.5</c:v>
                </c:pt>
                <c:pt idx="112">
                  <c:v>1.5</c:v>
                </c:pt>
                <c:pt idx="113">
                  <c:v>1.5</c:v>
                </c:pt>
                <c:pt idx="114">
                  <c:v>1.5</c:v>
                </c:pt>
                <c:pt idx="115">
                  <c:v>1.5</c:v>
                </c:pt>
                <c:pt idx="116">
                  <c:v>1.5</c:v>
                </c:pt>
                <c:pt idx="117">
                  <c:v>1.5</c:v>
                </c:pt>
                <c:pt idx="118">
                  <c:v>1.5</c:v>
                </c:pt>
                <c:pt idx="119">
                  <c:v>1.5</c:v>
                </c:pt>
                <c:pt idx="120">
                  <c:v>1.5</c:v>
                </c:pt>
                <c:pt idx="121">
                  <c:v>1.5</c:v>
                </c:pt>
                <c:pt idx="122">
                  <c:v>1.5</c:v>
                </c:pt>
                <c:pt idx="123">
                  <c:v>1.5</c:v>
                </c:pt>
                <c:pt idx="124">
                  <c:v>1.5</c:v>
                </c:pt>
                <c:pt idx="125">
                  <c:v>1.5</c:v>
                </c:pt>
                <c:pt idx="126">
                  <c:v>1.5</c:v>
                </c:pt>
                <c:pt idx="127">
                  <c:v>1.5</c:v>
                </c:pt>
                <c:pt idx="128">
                  <c:v>1.5</c:v>
                </c:pt>
                <c:pt idx="129">
                  <c:v>1.5</c:v>
                </c:pt>
                <c:pt idx="130">
                  <c:v>1.5</c:v>
                </c:pt>
                <c:pt idx="131">
                  <c:v>1.5</c:v>
                </c:pt>
                <c:pt idx="132">
                  <c:v>1.5</c:v>
                </c:pt>
                <c:pt idx="133">
                  <c:v>1.5</c:v>
                </c:pt>
                <c:pt idx="134">
                  <c:v>1.5</c:v>
                </c:pt>
                <c:pt idx="135">
                  <c:v>1.5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1.5</c:v>
                </c:pt>
                <c:pt idx="140">
                  <c:v>1.5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1.5</c:v>
                </c:pt>
                <c:pt idx="145">
                  <c:v>1.5</c:v>
                </c:pt>
                <c:pt idx="146">
                  <c:v>1.5</c:v>
                </c:pt>
                <c:pt idx="147">
                  <c:v>1.5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1.5</c:v>
                </c:pt>
                <c:pt idx="183">
                  <c:v>1.5</c:v>
                </c:pt>
                <c:pt idx="184">
                  <c:v>1.5</c:v>
                </c:pt>
                <c:pt idx="185">
                  <c:v>1.5</c:v>
                </c:pt>
                <c:pt idx="186">
                  <c:v>1.5</c:v>
                </c:pt>
                <c:pt idx="187">
                  <c:v>1.5</c:v>
                </c:pt>
                <c:pt idx="188">
                  <c:v>1.5</c:v>
                </c:pt>
                <c:pt idx="189">
                  <c:v>1.5</c:v>
                </c:pt>
                <c:pt idx="190">
                  <c:v>1.5</c:v>
                </c:pt>
                <c:pt idx="191">
                  <c:v>1.5</c:v>
                </c:pt>
                <c:pt idx="192">
                  <c:v>1.5</c:v>
                </c:pt>
                <c:pt idx="193">
                  <c:v>1.5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1.5</c:v>
                </c:pt>
                <c:pt idx="200">
                  <c:v>1.5</c:v>
                </c:pt>
                <c:pt idx="201">
                  <c:v>1.5</c:v>
                </c:pt>
                <c:pt idx="202">
                  <c:v>1.5</c:v>
                </c:pt>
                <c:pt idx="203">
                  <c:v>1.5</c:v>
                </c:pt>
                <c:pt idx="204">
                  <c:v>1.5</c:v>
                </c:pt>
                <c:pt idx="205">
                  <c:v>1.5</c:v>
                </c:pt>
                <c:pt idx="206">
                  <c:v>1.5</c:v>
                </c:pt>
                <c:pt idx="207">
                  <c:v>1.5</c:v>
                </c:pt>
                <c:pt idx="208">
                  <c:v>1.5</c:v>
                </c:pt>
                <c:pt idx="209">
                  <c:v>1.5</c:v>
                </c:pt>
                <c:pt idx="210">
                  <c:v>1.5</c:v>
                </c:pt>
                <c:pt idx="211">
                  <c:v>1.5</c:v>
                </c:pt>
                <c:pt idx="212">
                  <c:v>1.5</c:v>
                </c:pt>
                <c:pt idx="213">
                  <c:v>1.5</c:v>
                </c:pt>
                <c:pt idx="214">
                  <c:v>1.5</c:v>
                </c:pt>
                <c:pt idx="215">
                  <c:v>1.5</c:v>
                </c:pt>
                <c:pt idx="216">
                  <c:v>1.5</c:v>
                </c:pt>
                <c:pt idx="217">
                  <c:v>1.5</c:v>
                </c:pt>
                <c:pt idx="218">
                  <c:v>1.5</c:v>
                </c:pt>
                <c:pt idx="219">
                  <c:v>1.5</c:v>
                </c:pt>
                <c:pt idx="220">
                  <c:v>1.5</c:v>
                </c:pt>
                <c:pt idx="221">
                  <c:v>1.5</c:v>
                </c:pt>
                <c:pt idx="222">
                  <c:v>1.5</c:v>
                </c:pt>
                <c:pt idx="223">
                  <c:v>1.5</c:v>
                </c:pt>
                <c:pt idx="224">
                  <c:v>1.5</c:v>
                </c:pt>
                <c:pt idx="225">
                  <c:v>1.5</c:v>
                </c:pt>
                <c:pt idx="226">
                  <c:v>1.5</c:v>
                </c:pt>
                <c:pt idx="227">
                  <c:v>1.5</c:v>
                </c:pt>
                <c:pt idx="228">
                  <c:v>1.5</c:v>
                </c:pt>
                <c:pt idx="229">
                  <c:v>1.5</c:v>
                </c:pt>
                <c:pt idx="230">
                  <c:v>1.5</c:v>
                </c:pt>
                <c:pt idx="231">
                  <c:v>1.5</c:v>
                </c:pt>
                <c:pt idx="232">
                  <c:v>1.5</c:v>
                </c:pt>
                <c:pt idx="233">
                  <c:v>1.5</c:v>
                </c:pt>
                <c:pt idx="234">
                  <c:v>1.5</c:v>
                </c:pt>
                <c:pt idx="235">
                  <c:v>1.5</c:v>
                </c:pt>
                <c:pt idx="236">
                  <c:v>1.5</c:v>
                </c:pt>
                <c:pt idx="237">
                  <c:v>1.5</c:v>
                </c:pt>
                <c:pt idx="238">
                  <c:v>1.5</c:v>
                </c:pt>
                <c:pt idx="239">
                  <c:v>1.5</c:v>
                </c:pt>
                <c:pt idx="240">
                  <c:v>1.5</c:v>
                </c:pt>
                <c:pt idx="241">
                  <c:v>1.5</c:v>
                </c:pt>
                <c:pt idx="242">
                  <c:v>1.5</c:v>
                </c:pt>
                <c:pt idx="243">
                  <c:v>1.5</c:v>
                </c:pt>
                <c:pt idx="244">
                  <c:v>1.5</c:v>
                </c:pt>
                <c:pt idx="245">
                  <c:v>1.5</c:v>
                </c:pt>
                <c:pt idx="246">
                  <c:v>1.5</c:v>
                </c:pt>
                <c:pt idx="247">
                  <c:v>1.5</c:v>
                </c:pt>
                <c:pt idx="248">
                  <c:v>1.5</c:v>
                </c:pt>
                <c:pt idx="249">
                  <c:v>1.5</c:v>
                </c:pt>
                <c:pt idx="250">
                  <c:v>1.5</c:v>
                </c:pt>
                <c:pt idx="251">
                  <c:v>1.5</c:v>
                </c:pt>
                <c:pt idx="252">
                  <c:v>1.5</c:v>
                </c:pt>
                <c:pt idx="253">
                  <c:v>1.5</c:v>
                </c:pt>
                <c:pt idx="254">
                  <c:v>1.5</c:v>
                </c:pt>
                <c:pt idx="255">
                  <c:v>1.5</c:v>
                </c:pt>
                <c:pt idx="256">
                  <c:v>1.5</c:v>
                </c:pt>
                <c:pt idx="257">
                  <c:v>1.5</c:v>
                </c:pt>
                <c:pt idx="258">
                  <c:v>1.5</c:v>
                </c:pt>
                <c:pt idx="259">
                  <c:v>1.5</c:v>
                </c:pt>
                <c:pt idx="260">
                  <c:v>1.5</c:v>
                </c:pt>
                <c:pt idx="261">
                  <c:v>1.5</c:v>
                </c:pt>
                <c:pt idx="262">
                  <c:v>1.5</c:v>
                </c:pt>
                <c:pt idx="263">
                  <c:v>1.5</c:v>
                </c:pt>
                <c:pt idx="264">
                  <c:v>1.5</c:v>
                </c:pt>
                <c:pt idx="265">
                  <c:v>1.5</c:v>
                </c:pt>
                <c:pt idx="266">
                  <c:v>1.5</c:v>
                </c:pt>
                <c:pt idx="267">
                  <c:v>1.5</c:v>
                </c:pt>
                <c:pt idx="268">
                  <c:v>1.5</c:v>
                </c:pt>
                <c:pt idx="269">
                  <c:v>1.5</c:v>
                </c:pt>
                <c:pt idx="270">
                  <c:v>1.5</c:v>
                </c:pt>
                <c:pt idx="271">
                  <c:v>1.5</c:v>
                </c:pt>
                <c:pt idx="272">
                  <c:v>1.5</c:v>
                </c:pt>
                <c:pt idx="273">
                  <c:v>1.5</c:v>
                </c:pt>
                <c:pt idx="274">
                  <c:v>1.5</c:v>
                </c:pt>
                <c:pt idx="275">
                  <c:v>1.5</c:v>
                </c:pt>
                <c:pt idx="276">
                  <c:v>1.5</c:v>
                </c:pt>
                <c:pt idx="277">
                  <c:v>1.5</c:v>
                </c:pt>
                <c:pt idx="278">
                  <c:v>1.5</c:v>
                </c:pt>
                <c:pt idx="279">
                  <c:v>1.5</c:v>
                </c:pt>
                <c:pt idx="280">
                  <c:v>1.5</c:v>
                </c:pt>
                <c:pt idx="281">
                  <c:v>1.5</c:v>
                </c:pt>
                <c:pt idx="282">
                  <c:v>1.5</c:v>
                </c:pt>
                <c:pt idx="283">
                  <c:v>1.5</c:v>
                </c:pt>
                <c:pt idx="284">
                  <c:v>1.5</c:v>
                </c:pt>
                <c:pt idx="285">
                  <c:v>1.5</c:v>
                </c:pt>
                <c:pt idx="286">
                  <c:v>1.5</c:v>
                </c:pt>
                <c:pt idx="287">
                  <c:v>1.5</c:v>
                </c:pt>
                <c:pt idx="288">
                  <c:v>1.5</c:v>
                </c:pt>
                <c:pt idx="289">
                  <c:v>1.5</c:v>
                </c:pt>
                <c:pt idx="290">
                  <c:v>1.5</c:v>
                </c:pt>
                <c:pt idx="291">
                  <c:v>1.5</c:v>
                </c:pt>
                <c:pt idx="292">
                  <c:v>1.5</c:v>
                </c:pt>
                <c:pt idx="293">
                  <c:v>1.5</c:v>
                </c:pt>
                <c:pt idx="294">
                  <c:v>1.5</c:v>
                </c:pt>
                <c:pt idx="295">
                  <c:v>1.5</c:v>
                </c:pt>
                <c:pt idx="296">
                  <c:v>1.5</c:v>
                </c:pt>
                <c:pt idx="297">
                  <c:v>1.5</c:v>
                </c:pt>
                <c:pt idx="298">
                  <c:v>1.5</c:v>
                </c:pt>
                <c:pt idx="299">
                  <c:v>1.5</c:v>
                </c:pt>
                <c:pt idx="300">
                  <c:v>1.5</c:v>
                </c:pt>
                <c:pt idx="301">
                  <c:v>1.5</c:v>
                </c:pt>
                <c:pt idx="302">
                  <c:v>1.5</c:v>
                </c:pt>
                <c:pt idx="303">
                  <c:v>1.5</c:v>
                </c:pt>
                <c:pt idx="304">
                  <c:v>1.5</c:v>
                </c:pt>
                <c:pt idx="305">
                  <c:v>1.5</c:v>
                </c:pt>
                <c:pt idx="306">
                  <c:v>1.5</c:v>
                </c:pt>
                <c:pt idx="307">
                  <c:v>1.5</c:v>
                </c:pt>
                <c:pt idx="308">
                  <c:v>1.5</c:v>
                </c:pt>
                <c:pt idx="309">
                  <c:v>1.5</c:v>
                </c:pt>
                <c:pt idx="310">
                  <c:v>1.5</c:v>
                </c:pt>
                <c:pt idx="311">
                  <c:v>1.5</c:v>
                </c:pt>
                <c:pt idx="312">
                  <c:v>1.5</c:v>
                </c:pt>
                <c:pt idx="313">
                  <c:v>1.5</c:v>
                </c:pt>
                <c:pt idx="314">
                  <c:v>1.5</c:v>
                </c:pt>
                <c:pt idx="315">
                  <c:v>1.5</c:v>
                </c:pt>
                <c:pt idx="316">
                  <c:v>1.5</c:v>
                </c:pt>
                <c:pt idx="317">
                  <c:v>1.5</c:v>
                </c:pt>
                <c:pt idx="318">
                  <c:v>1.5</c:v>
                </c:pt>
                <c:pt idx="319">
                  <c:v>1.5</c:v>
                </c:pt>
                <c:pt idx="320">
                  <c:v>1.5</c:v>
                </c:pt>
                <c:pt idx="321">
                  <c:v>1.5</c:v>
                </c:pt>
                <c:pt idx="322">
                  <c:v>1.5</c:v>
                </c:pt>
                <c:pt idx="323">
                  <c:v>1.5</c:v>
                </c:pt>
                <c:pt idx="324">
                  <c:v>1.5</c:v>
                </c:pt>
                <c:pt idx="325">
                  <c:v>1.5</c:v>
                </c:pt>
                <c:pt idx="326">
                  <c:v>1.5</c:v>
                </c:pt>
                <c:pt idx="327">
                  <c:v>1.5</c:v>
                </c:pt>
                <c:pt idx="328">
                  <c:v>1.5</c:v>
                </c:pt>
                <c:pt idx="329">
                  <c:v>1.5</c:v>
                </c:pt>
                <c:pt idx="330">
                  <c:v>1.5</c:v>
                </c:pt>
                <c:pt idx="331">
                  <c:v>1.5</c:v>
                </c:pt>
                <c:pt idx="332">
                  <c:v>1.5</c:v>
                </c:pt>
                <c:pt idx="333">
                  <c:v>1.5</c:v>
                </c:pt>
                <c:pt idx="334">
                  <c:v>1.5</c:v>
                </c:pt>
                <c:pt idx="335">
                  <c:v>1.5</c:v>
                </c:pt>
                <c:pt idx="336">
                  <c:v>1.5</c:v>
                </c:pt>
                <c:pt idx="337">
                  <c:v>1.5</c:v>
                </c:pt>
                <c:pt idx="338">
                  <c:v>1.5</c:v>
                </c:pt>
                <c:pt idx="339">
                  <c:v>1.5</c:v>
                </c:pt>
                <c:pt idx="340">
                  <c:v>1.5</c:v>
                </c:pt>
                <c:pt idx="341">
                  <c:v>1.5</c:v>
                </c:pt>
                <c:pt idx="342">
                  <c:v>1.5</c:v>
                </c:pt>
                <c:pt idx="343">
                  <c:v>1.5</c:v>
                </c:pt>
                <c:pt idx="344">
                  <c:v>1.5</c:v>
                </c:pt>
                <c:pt idx="345">
                  <c:v>1.5</c:v>
                </c:pt>
                <c:pt idx="346">
                  <c:v>1.5</c:v>
                </c:pt>
                <c:pt idx="347">
                  <c:v>1.5</c:v>
                </c:pt>
                <c:pt idx="348">
                  <c:v>1.5</c:v>
                </c:pt>
                <c:pt idx="349">
                  <c:v>1.5</c:v>
                </c:pt>
                <c:pt idx="350">
                  <c:v>1.5</c:v>
                </c:pt>
                <c:pt idx="351">
                  <c:v>1.5</c:v>
                </c:pt>
                <c:pt idx="352">
                  <c:v>1.5</c:v>
                </c:pt>
                <c:pt idx="353">
                  <c:v>1.5</c:v>
                </c:pt>
                <c:pt idx="354">
                  <c:v>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3680"/>
        <c:axId val="149785600"/>
      </c:areaChart>
      <c:lineChart>
        <c:grouping val="standard"/>
        <c:varyColors val="0"/>
        <c:ser>
          <c:idx val="0"/>
          <c:order val="0"/>
          <c:tx>
            <c:strRef>
              <c:f>'NR Milchleistung'!$J$9</c:f>
              <c:strCache>
                <c:ptCount val="1"/>
                <c:pt idx="0">
                  <c:v>IOFC Altkuh/Tag sinkt täglich</c:v>
                </c:pt>
              </c:strCache>
            </c:strRef>
          </c:tx>
          <c:spPr>
            <a:ln w="50800">
              <a:solidFill>
                <a:schemeClr val="tx1">
                  <a:lumMod val="75000"/>
                  <a:lumOff val="2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'NR Milchleistung'!$C$11:$C$365</c:f>
              <c:numCache>
                <c:formatCode>m/d/yyyy</c:formatCode>
                <c:ptCount val="355"/>
                <c:pt idx="0">
                  <c:v>45643</c:v>
                </c:pt>
                <c:pt idx="1">
                  <c:v>45644</c:v>
                </c:pt>
                <c:pt idx="2">
                  <c:v>45645</c:v>
                </c:pt>
                <c:pt idx="3">
                  <c:v>45646</c:v>
                </c:pt>
                <c:pt idx="4">
                  <c:v>45647</c:v>
                </c:pt>
                <c:pt idx="5">
                  <c:v>45648</c:v>
                </c:pt>
                <c:pt idx="6">
                  <c:v>45649</c:v>
                </c:pt>
                <c:pt idx="7">
                  <c:v>45650</c:v>
                </c:pt>
                <c:pt idx="8">
                  <c:v>45651</c:v>
                </c:pt>
                <c:pt idx="9">
                  <c:v>45652</c:v>
                </c:pt>
                <c:pt idx="10">
                  <c:v>45653</c:v>
                </c:pt>
                <c:pt idx="11">
                  <c:v>45654</c:v>
                </c:pt>
                <c:pt idx="12">
                  <c:v>45655</c:v>
                </c:pt>
                <c:pt idx="13">
                  <c:v>45656</c:v>
                </c:pt>
                <c:pt idx="14">
                  <c:v>45657</c:v>
                </c:pt>
                <c:pt idx="15">
                  <c:v>45658</c:v>
                </c:pt>
                <c:pt idx="16">
                  <c:v>45659</c:v>
                </c:pt>
                <c:pt idx="17">
                  <c:v>45660</c:v>
                </c:pt>
                <c:pt idx="18">
                  <c:v>45661</c:v>
                </c:pt>
                <c:pt idx="19">
                  <c:v>45662</c:v>
                </c:pt>
                <c:pt idx="20">
                  <c:v>45663</c:v>
                </c:pt>
                <c:pt idx="21">
                  <c:v>45664</c:v>
                </c:pt>
                <c:pt idx="22">
                  <c:v>45665</c:v>
                </c:pt>
                <c:pt idx="23">
                  <c:v>45666</c:v>
                </c:pt>
                <c:pt idx="24">
                  <c:v>45667</c:v>
                </c:pt>
                <c:pt idx="25">
                  <c:v>45668</c:v>
                </c:pt>
                <c:pt idx="26">
                  <c:v>45669</c:v>
                </c:pt>
                <c:pt idx="27">
                  <c:v>45670</c:v>
                </c:pt>
                <c:pt idx="28">
                  <c:v>45671</c:v>
                </c:pt>
                <c:pt idx="29">
                  <c:v>45672</c:v>
                </c:pt>
                <c:pt idx="30">
                  <c:v>45673</c:v>
                </c:pt>
                <c:pt idx="31">
                  <c:v>45674</c:v>
                </c:pt>
                <c:pt idx="32">
                  <c:v>45675</c:v>
                </c:pt>
                <c:pt idx="33">
                  <c:v>45676</c:v>
                </c:pt>
                <c:pt idx="34">
                  <c:v>45677</c:v>
                </c:pt>
                <c:pt idx="35">
                  <c:v>45678</c:v>
                </c:pt>
                <c:pt idx="36">
                  <c:v>45679</c:v>
                </c:pt>
                <c:pt idx="37">
                  <c:v>45680</c:v>
                </c:pt>
                <c:pt idx="38">
                  <c:v>45681</c:v>
                </c:pt>
                <c:pt idx="39">
                  <c:v>45682</c:v>
                </c:pt>
                <c:pt idx="40">
                  <c:v>45683</c:v>
                </c:pt>
                <c:pt idx="41">
                  <c:v>45684</c:v>
                </c:pt>
                <c:pt idx="42">
                  <c:v>45685</c:v>
                </c:pt>
                <c:pt idx="43">
                  <c:v>45686</c:v>
                </c:pt>
                <c:pt idx="44">
                  <c:v>45687</c:v>
                </c:pt>
                <c:pt idx="45">
                  <c:v>45688</c:v>
                </c:pt>
                <c:pt idx="46">
                  <c:v>45689</c:v>
                </c:pt>
                <c:pt idx="47">
                  <c:v>45690</c:v>
                </c:pt>
                <c:pt idx="48">
                  <c:v>45691</c:v>
                </c:pt>
                <c:pt idx="49">
                  <c:v>45692</c:v>
                </c:pt>
                <c:pt idx="50">
                  <c:v>45693</c:v>
                </c:pt>
                <c:pt idx="51">
                  <c:v>45694</c:v>
                </c:pt>
                <c:pt idx="52">
                  <c:v>45695</c:v>
                </c:pt>
                <c:pt idx="53">
                  <c:v>45696</c:v>
                </c:pt>
                <c:pt idx="54">
                  <c:v>45697</c:v>
                </c:pt>
                <c:pt idx="55">
                  <c:v>45698</c:v>
                </c:pt>
                <c:pt idx="56">
                  <c:v>45699</c:v>
                </c:pt>
                <c:pt idx="57">
                  <c:v>45700</c:v>
                </c:pt>
                <c:pt idx="58">
                  <c:v>45701</c:v>
                </c:pt>
                <c:pt idx="59">
                  <c:v>45702</c:v>
                </c:pt>
                <c:pt idx="60">
                  <c:v>45703</c:v>
                </c:pt>
                <c:pt idx="61">
                  <c:v>45704</c:v>
                </c:pt>
                <c:pt idx="62">
                  <c:v>45705</c:v>
                </c:pt>
                <c:pt idx="63">
                  <c:v>45706</c:v>
                </c:pt>
                <c:pt idx="64">
                  <c:v>45707</c:v>
                </c:pt>
                <c:pt idx="65">
                  <c:v>45708</c:v>
                </c:pt>
                <c:pt idx="66">
                  <c:v>45709</c:v>
                </c:pt>
                <c:pt idx="67">
                  <c:v>45710</c:v>
                </c:pt>
                <c:pt idx="68">
                  <c:v>45711</c:v>
                </c:pt>
                <c:pt idx="69">
                  <c:v>45712</c:v>
                </c:pt>
                <c:pt idx="70">
                  <c:v>45713</c:v>
                </c:pt>
                <c:pt idx="71">
                  <c:v>45714</c:v>
                </c:pt>
                <c:pt idx="72">
                  <c:v>45715</c:v>
                </c:pt>
                <c:pt idx="73">
                  <c:v>45716</c:v>
                </c:pt>
                <c:pt idx="74">
                  <c:v>45717</c:v>
                </c:pt>
                <c:pt idx="75">
                  <c:v>45718</c:v>
                </c:pt>
                <c:pt idx="76">
                  <c:v>45719</c:v>
                </c:pt>
                <c:pt idx="77">
                  <c:v>45720</c:v>
                </c:pt>
                <c:pt idx="78">
                  <c:v>45721</c:v>
                </c:pt>
                <c:pt idx="79">
                  <c:v>45722</c:v>
                </c:pt>
                <c:pt idx="80">
                  <c:v>45723</c:v>
                </c:pt>
                <c:pt idx="81">
                  <c:v>45724</c:v>
                </c:pt>
                <c:pt idx="82">
                  <c:v>45725</c:v>
                </c:pt>
                <c:pt idx="83">
                  <c:v>45726</c:v>
                </c:pt>
                <c:pt idx="84">
                  <c:v>45727</c:v>
                </c:pt>
                <c:pt idx="85">
                  <c:v>45728</c:v>
                </c:pt>
                <c:pt idx="86">
                  <c:v>45729</c:v>
                </c:pt>
                <c:pt idx="87">
                  <c:v>45730</c:v>
                </c:pt>
                <c:pt idx="88">
                  <c:v>45731</c:v>
                </c:pt>
                <c:pt idx="89">
                  <c:v>45732</c:v>
                </c:pt>
                <c:pt idx="90">
                  <c:v>45733</c:v>
                </c:pt>
                <c:pt idx="91">
                  <c:v>45734</c:v>
                </c:pt>
                <c:pt idx="92">
                  <c:v>45735</c:v>
                </c:pt>
                <c:pt idx="93">
                  <c:v>45736</c:v>
                </c:pt>
                <c:pt idx="94">
                  <c:v>45737</c:v>
                </c:pt>
                <c:pt idx="95">
                  <c:v>45738</c:v>
                </c:pt>
                <c:pt idx="96">
                  <c:v>45739</c:v>
                </c:pt>
                <c:pt idx="97">
                  <c:v>45740</c:v>
                </c:pt>
                <c:pt idx="98">
                  <c:v>45741</c:v>
                </c:pt>
                <c:pt idx="99">
                  <c:v>45742</c:v>
                </c:pt>
                <c:pt idx="100">
                  <c:v>45743</c:v>
                </c:pt>
                <c:pt idx="101">
                  <c:v>45744</c:v>
                </c:pt>
                <c:pt idx="102">
                  <c:v>45745</c:v>
                </c:pt>
                <c:pt idx="103">
                  <c:v>45746</c:v>
                </c:pt>
                <c:pt idx="104">
                  <c:v>45747</c:v>
                </c:pt>
                <c:pt idx="105">
                  <c:v>45748</c:v>
                </c:pt>
                <c:pt idx="106">
                  <c:v>45749</c:v>
                </c:pt>
                <c:pt idx="107">
                  <c:v>45750</c:v>
                </c:pt>
                <c:pt idx="108">
                  <c:v>45751</c:v>
                </c:pt>
                <c:pt idx="109">
                  <c:v>45752</c:v>
                </c:pt>
                <c:pt idx="110">
                  <c:v>45753</c:v>
                </c:pt>
                <c:pt idx="111">
                  <c:v>45754</c:v>
                </c:pt>
                <c:pt idx="112">
                  <c:v>45755</c:v>
                </c:pt>
                <c:pt idx="113">
                  <c:v>45756</c:v>
                </c:pt>
                <c:pt idx="114">
                  <c:v>45757</c:v>
                </c:pt>
                <c:pt idx="115">
                  <c:v>45758</c:v>
                </c:pt>
                <c:pt idx="116">
                  <c:v>45759</c:v>
                </c:pt>
                <c:pt idx="117">
                  <c:v>45760</c:v>
                </c:pt>
                <c:pt idx="118">
                  <c:v>45761</c:v>
                </c:pt>
                <c:pt idx="119">
                  <c:v>45762</c:v>
                </c:pt>
                <c:pt idx="120">
                  <c:v>45763</c:v>
                </c:pt>
                <c:pt idx="121">
                  <c:v>45764</c:v>
                </c:pt>
                <c:pt idx="122">
                  <c:v>45765</c:v>
                </c:pt>
                <c:pt idx="123">
                  <c:v>45766</c:v>
                </c:pt>
                <c:pt idx="124">
                  <c:v>45767</c:v>
                </c:pt>
                <c:pt idx="125">
                  <c:v>45768</c:v>
                </c:pt>
                <c:pt idx="126">
                  <c:v>45769</c:v>
                </c:pt>
                <c:pt idx="127">
                  <c:v>45770</c:v>
                </c:pt>
                <c:pt idx="128">
                  <c:v>45771</c:v>
                </c:pt>
                <c:pt idx="129">
                  <c:v>45772</c:v>
                </c:pt>
                <c:pt idx="130">
                  <c:v>45773</c:v>
                </c:pt>
                <c:pt idx="131">
                  <c:v>45774</c:v>
                </c:pt>
                <c:pt idx="132">
                  <c:v>45775</c:v>
                </c:pt>
                <c:pt idx="133">
                  <c:v>45776</c:v>
                </c:pt>
                <c:pt idx="134">
                  <c:v>45777</c:v>
                </c:pt>
                <c:pt idx="135">
                  <c:v>45778</c:v>
                </c:pt>
                <c:pt idx="136">
                  <c:v>45779</c:v>
                </c:pt>
                <c:pt idx="137">
                  <c:v>45780</c:v>
                </c:pt>
                <c:pt idx="138">
                  <c:v>45781</c:v>
                </c:pt>
                <c:pt idx="139">
                  <c:v>45782</c:v>
                </c:pt>
                <c:pt idx="140">
                  <c:v>45783</c:v>
                </c:pt>
                <c:pt idx="141">
                  <c:v>45784</c:v>
                </c:pt>
                <c:pt idx="142">
                  <c:v>45785</c:v>
                </c:pt>
                <c:pt idx="143">
                  <c:v>45786</c:v>
                </c:pt>
                <c:pt idx="144">
                  <c:v>45787</c:v>
                </c:pt>
                <c:pt idx="145">
                  <c:v>45788</c:v>
                </c:pt>
                <c:pt idx="146">
                  <c:v>45789</c:v>
                </c:pt>
                <c:pt idx="147">
                  <c:v>45790</c:v>
                </c:pt>
                <c:pt idx="148">
                  <c:v>45791</c:v>
                </c:pt>
                <c:pt idx="149">
                  <c:v>45792</c:v>
                </c:pt>
                <c:pt idx="150">
                  <c:v>45793</c:v>
                </c:pt>
                <c:pt idx="151">
                  <c:v>45794</c:v>
                </c:pt>
                <c:pt idx="152">
                  <c:v>45795</c:v>
                </c:pt>
                <c:pt idx="153">
                  <c:v>45796</c:v>
                </c:pt>
                <c:pt idx="154">
                  <c:v>45797</c:v>
                </c:pt>
                <c:pt idx="155">
                  <c:v>45798</c:v>
                </c:pt>
                <c:pt idx="156">
                  <c:v>45799</c:v>
                </c:pt>
                <c:pt idx="157">
                  <c:v>45800</c:v>
                </c:pt>
                <c:pt idx="158">
                  <c:v>45801</c:v>
                </c:pt>
                <c:pt idx="159">
                  <c:v>45802</c:v>
                </c:pt>
                <c:pt idx="160">
                  <c:v>45803</c:v>
                </c:pt>
                <c:pt idx="161">
                  <c:v>45804</c:v>
                </c:pt>
                <c:pt idx="162">
                  <c:v>45805</c:v>
                </c:pt>
                <c:pt idx="163">
                  <c:v>45806</c:v>
                </c:pt>
                <c:pt idx="164">
                  <c:v>45807</c:v>
                </c:pt>
                <c:pt idx="165">
                  <c:v>45808</c:v>
                </c:pt>
                <c:pt idx="166">
                  <c:v>45809</c:v>
                </c:pt>
                <c:pt idx="167">
                  <c:v>45810</c:v>
                </c:pt>
                <c:pt idx="168">
                  <c:v>45811</c:v>
                </c:pt>
                <c:pt idx="169">
                  <c:v>45812</c:v>
                </c:pt>
                <c:pt idx="170">
                  <c:v>45813</c:v>
                </c:pt>
                <c:pt idx="171">
                  <c:v>45814</c:v>
                </c:pt>
                <c:pt idx="172">
                  <c:v>45815</c:v>
                </c:pt>
                <c:pt idx="173">
                  <c:v>45816</c:v>
                </c:pt>
                <c:pt idx="174">
                  <c:v>45817</c:v>
                </c:pt>
                <c:pt idx="175">
                  <c:v>45818</c:v>
                </c:pt>
                <c:pt idx="176">
                  <c:v>45819</c:v>
                </c:pt>
                <c:pt idx="177">
                  <c:v>45820</c:v>
                </c:pt>
                <c:pt idx="178">
                  <c:v>45821</c:v>
                </c:pt>
                <c:pt idx="179">
                  <c:v>45822</c:v>
                </c:pt>
                <c:pt idx="180">
                  <c:v>45823</c:v>
                </c:pt>
                <c:pt idx="181">
                  <c:v>45824</c:v>
                </c:pt>
                <c:pt idx="182">
                  <c:v>45825</c:v>
                </c:pt>
                <c:pt idx="183">
                  <c:v>45826</c:v>
                </c:pt>
                <c:pt idx="184">
                  <c:v>45827</c:v>
                </c:pt>
                <c:pt idx="185">
                  <c:v>45828</c:v>
                </c:pt>
                <c:pt idx="186">
                  <c:v>45829</c:v>
                </c:pt>
                <c:pt idx="187">
                  <c:v>45830</c:v>
                </c:pt>
                <c:pt idx="188">
                  <c:v>45831</c:v>
                </c:pt>
                <c:pt idx="189">
                  <c:v>45832</c:v>
                </c:pt>
                <c:pt idx="190">
                  <c:v>45833</c:v>
                </c:pt>
                <c:pt idx="191">
                  <c:v>45834</c:v>
                </c:pt>
                <c:pt idx="192">
                  <c:v>45835</c:v>
                </c:pt>
                <c:pt idx="193">
                  <c:v>45836</c:v>
                </c:pt>
                <c:pt idx="194">
                  <c:v>45837</c:v>
                </c:pt>
                <c:pt idx="195">
                  <c:v>45838</c:v>
                </c:pt>
                <c:pt idx="196">
                  <c:v>45839</c:v>
                </c:pt>
                <c:pt idx="197">
                  <c:v>45840</c:v>
                </c:pt>
                <c:pt idx="198">
                  <c:v>45841</c:v>
                </c:pt>
                <c:pt idx="199">
                  <c:v>45842</c:v>
                </c:pt>
                <c:pt idx="200">
                  <c:v>45843</c:v>
                </c:pt>
                <c:pt idx="201">
                  <c:v>45844</c:v>
                </c:pt>
                <c:pt idx="202">
                  <c:v>45845</c:v>
                </c:pt>
                <c:pt idx="203">
                  <c:v>45846</c:v>
                </c:pt>
                <c:pt idx="204">
                  <c:v>45847</c:v>
                </c:pt>
                <c:pt idx="205">
                  <c:v>45848</c:v>
                </c:pt>
                <c:pt idx="206">
                  <c:v>45849</c:v>
                </c:pt>
                <c:pt idx="207">
                  <c:v>45850</c:v>
                </c:pt>
                <c:pt idx="208">
                  <c:v>45851</c:v>
                </c:pt>
                <c:pt idx="209">
                  <c:v>45852</c:v>
                </c:pt>
                <c:pt idx="210">
                  <c:v>45853</c:v>
                </c:pt>
                <c:pt idx="211">
                  <c:v>45854</c:v>
                </c:pt>
                <c:pt idx="212">
                  <c:v>45855</c:v>
                </c:pt>
                <c:pt idx="213">
                  <c:v>45856</c:v>
                </c:pt>
                <c:pt idx="214">
                  <c:v>45857</c:v>
                </c:pt>
                <c:pt idx="215">
                  <c:v>45858</c:v>
                </c:pt>
                <c:pt idx="216">
                  <c:v>45859</c:v>
                </c:pt>
                <c:pt idx="217">
                  <c:v>45860</c:v>
                </c:pt>
                <c:pt idx="218">
                  <c:v>45861</c:v>
                </c:pt>
                <c:pt idx="219">
                  <c:v>45862</c:v>
                </c:pt>
                <c:pt idx="220">
                  <c:v>45863</c:v>
                </c:pt>
                <c:pt idx="221">
                  <c:v>45864</c:v>
                </c:pt>
                <c:pt idx="222">
                  <c:v>45865</c:v>
                </c:pt>
                <c:pt idx="223">
                  <c:v>45866</c:v>
                </c:pt>
                <c:pt idx="224">
                  <c:v>45867</c:v>
                </c:pt>
                <c:pt idx="225">
                  <c:v>45868</c:v>
                </c:pt>
                <c:pt idx="226">
                  <c:v>45869</c:v>
                </c:pt>
                <c:pt idx="227">
                  <c:v>45870</c:v>
                </c:pt>
                <c:pt idx="228">
                  <c:v>45871</c:v>
                </c:pt>
                <c:pt idx="229">
                  <c:v>45872</c:v>
                </c:pt>
                <c:pt idx="230">
                  <c:v>45873</c:v>
                </c:pt>
                <c:pt idx="231">
                  <c:v>45874</c:v>
                </c:pt>
                <c:pt idx="232">
                  <c:v>45875</c:v>
                </c:pt>
                <c:pt idx="233">
                  <c:v>45876</c:v>
                </c:pt>
                <c:pt idx="234">
                  <c:v>45877</c:v>
                </c:pt>
                <c:pt idx="235">
                  <c:v>45878</c:v>
                </c:pt>
                <c:pt idx="236">
                  <c:v>45879</c:v>
                </c:pt>
                <c:pt idx="237">
                  <c:v>45880</c:v>
                </c:pt>
                <c:pt idx="238">
                  <c:v>45881</c:v>
                </c:pt>
                <c:pt idx="239">
                  <c:v>45882</c:v>
                </c:pt>
                <c:pt idx="240">
                  <c:v>45883</c:v>
                </c:pt>
                <c:pt idx="241">
                  <c:v>45884</c:v>
                </c:pt>
                <c:pt idx="242">
                  <c:v>45885</c:v>
                </c:pt>
                <c:pt idx="243">
                  <c:v>45886</c:v>
                </c:pt>
                <c:pt idx="244">
                  <c:v>45887</c:v>
                </c:pt>
                <c:pt idx="245">
                  <c:v>45888</c:v>
                </c:pt>
                <c:pt idx="246">
                  <c:v>45889</c:v>
                </c:pt>
                <c:pt idx="247">
                  <c:v>45890</c:v>
                </c:pt>
                <c:pt idx="248">
                  <c:v>45891</c:v>
                </c:pt>
                <c:pt idx="249">
                  <c:v>45892</c:v>
                </c:pt>
                <c:pt idx="250">
                  <c:v>45893</c:v>
                </c:pt>
                <c:pt idx="251">
                  <c:v>45894</c:v>
                </c:pt>
                <c:pt idx="252">
                  <c:v>45895</c:v>
                </c:pt>
                <c:pt idx="253">
                  <c:v>45896</c:v>
                </c:pt>
                <c:pt idx="254">
                  <c:v>45897</c:v>
                </c:pt>
                <c:pt idx="255">
                  <c:v>45898</c:v>
                </c:pt>
                <c:pt idx="256">
                  <c:v>45899</c:v>
                </c:pt>
                <c:pt idx="257">
                  <c:v>45900</c:v>
                </c:pt>
                <c:pt idx="258">
                  <c:v>45901</c:v>
                </c:pt>
                <c:pt idx="259">
                  <c:v>45902</c:v>
                </c:pt>
                <c:pt idx="260">
                  <c:v>45903</c:v>
                </c:pt>
                <c:pt idx="261">
                  <c:v>45904</c:v>
                </c:pt>
                <c:pt idx="262">
                  <c:v>45905</c:v>
                </c:pt>
                <c:pt idx="263">
                  <c:v>45906</c:v>
                </c:pt>
                <c:pt idx="264">
                  <c:v>45907</c:v>
                </c:pt>
                <c:pt idx="265">
                  <c:v>45908</c:v>
                </c:pt>
                <c:pt idx="266">
                  <c:v>45909</c:v>
                </c:pt>
                <c:pt idx="267">
                  <c:v>45910</c:v>
                </c:pt>
                <c:pt idx="268">
                  <c:v>45911</c:v>
                </c:pt>
                <c:pt idx="269">
                  <c:v>45912</c:v>
                </c:pt>
                <c:pt idx="270">
                  <c:v>45913</c:v>
                </c:pt>
                <c:pt idx="271">
                  <c:v>45914</c:v>
                </c:pt>
                <c:pt idx="272">
                  <c:v>45915</c:v>
                </c:pt>
                <c:pt idx="273">
                  <c:v>45916</c:v>
                </c:pt>
                <c:pt idx="274">
                  <c:v>45917</c:v>
                </c:pt>
                <c:pt idx="275">
                  <c:v>45918</c:v>
                </c:pt>
                <c:pt idx="276">
                  <c:v>45919</c:v>
                </c:pt>
                <c:pt idx="277">
                  <c:v>45920</c:v>
                </c:pt>
                <c:pt idx="278">
                  <c:v>45921</c:v>
                </c:pt>
                <c:pt idx="279">
                  <c:v>45922</c:v>
                </c:pt>
                <c:pt idx="280">
                  <c:v>45923</c:v>
                </c:pt>
                <c:pt idx="281">
                  <c:v>45924</c:v>
                </c:pt>
                <c:pt idx="282">
                  <c:v>45925</c:v>
                </c:pt>
                <c:pt idx="283">
                  <c:v>45926</c:v>
                </c:pt>
                <c:pt idx="284">
                  <c:v>45927</c:v>
                </c:pt>
                <c:pt idx="285">
                  <c:v>45928</c:v>
                </c:pt>
                <c:pt idx="286">
                  <c:v>45929</c:v>
                </c:pt>
                <c:pt idx="287">
                  <c:v>45930</c:v>
                </c:pt>
                <c:pt idx="288">
                  <c:v>45931</c:v>
                </c:pt>
                <c:pt idx="289">
                  <c:v>45932</c:v>
                </c:pt>
                <c:pt idx="290">
                  <c:v>45933</c:v>
                </c:pt>
                <c:pt idx="291">
                  <c:v>45934</c:v>
                </c:pt>
                <c:pt idx="292">
                  <c:v>45935</c:v>
                </c:pt>
                <c:pt idx="293">
                  <c:v>45936</c:v>
                </c:pt>
                <c:pt idx="294">
                  <c:v>45937</c:v>
                </c:pt>
                <c:pt idx="295">
                  <c:v>45938</c:v>
                </c:pt>
                <c:pt idx="296">
                  <c:v>45939</c:v>
                </c:pt>
                <c:pt idx="297">
                  <c:v>45940</c:v>
                </c:pt>
                <c:pt idx="298">
                  <c:v>45941</c:v>
                </c:pt>
                <c:pt idx="299">
                  <c:v>45942</c:v>
                </c:pt>
                <c:pt idx="300">
                  <c:v>45943</c:v>
                </c:pt>
                <c:pt idx="301">
                  <c:v>45944</c:v>
                </c:pt>
                <c:pt idx="302">
                  <c:v>45945</c:v>
                </c:pt>
                <c:pt idx="303">
                  <c:v>45946</c:v>
                </c:pt>
                <c:pt idx="304">
                  <c:v>45947</c:v>
                </c:pt>
                <c:pt idx="305">
                  <c:v>45948</c:v>
                </c:pt>
                <c:pt idx="306">
                  <c:v>45949</c:v>
                </c:pt>
                <c:pt idx="307">
                  <c:v>45950</c:v>
                </c:pt>
                <c:pt idx="308">
                  <c:v>45951</c:v>
                </c:pt>
                <c:pt idx="309">
                  <c:v>45952</c:v>
                </c:pt>
                <c:pt idx="310">
                  <c:v>45953</c:v>
                </c:pt>
                <c:pt idx="311">
                  <c:v>45954</c:v>
                </c:pt>
                <c:pt idx="312">
                  <c:v>45955</c:v>
                </c:pt>
                <c:pt idx="313">
                  <c:v>45956</c:v>
                </c:pt>
                <c:pt idx="314">
                  <c:v>45957</c:v>
                </c:pt>
                <c:pt idx="315">
                  <c:v>45958</c:v>
                </c:pt>
                <c:pt idx="316">
                  <c:v>45959</c:v>
                </c:pt>
                <c:pt idx="317">
                  <c:v>45960</c:v>
                </c:pt>
                <c:pt idx="318">
                  <c:v>45961</c:v>
                </c:pt>
                <c:pt idx="319">
                  <c:v>45962</c:v>
                </c:pt>
                <c:pt idx="320">
                  <c:v>45963</c:v>
                </c:pt>
                <c:pt idx="321">
                  <c:v>45964</c:v>
                </c:pt>
                <c:pt idx="322">
                  <c:v>45965</c:v>
                </c:pt>
                <c:pt idx="323">
                  <c:v>45966</c:v>
                </c:pt>
                <c:pt idx="324">
                  <c:v>45967</c:v>
                </c:pt>
                <c:pt idx="325">
                  <c:v>45968</c:v>
                </c:pt>
                <c:pt idx="326">
                  <c:v>45969</c:v>
                </c:pt>
                <c:pt idx="327">
                  <c:v>45970</c:v>
                </c:pt>
                <c:pt idx="328">
                  <c:v>45971</c:v>
                </c:pt>
                <c:pt idx="329">
                  <c:v>45972</c:v>
                </c:pt>
                <c:pt idx="330">
                  <c:v>45973</c:v>
                </c:pt>
                <c:pt idx="331">
                  <c:v>45974</c:v>
                </c:pt>
                <c:pt idx="332">
                  <c:v>45975</c:v>
                </c:pt>
                <c:pt idx="333">
                  <c:v>45976</c:v>
                </c:pt>
                <c:pt idx="334">
                  <c:v>45977</c:v>
                </c:pt>
                <c:pt idx="335">
                  <c:v>45978</c:v>
                </c:pt>
                <c:pt idx="336">
                  <c:v>45979</c:v>
                </c:pt>
                <c:pt idx="337">
                  <c:v>45980</c:v>
                </c:pt>
                <c:pt idx="338">
                  <c:v>45981</c:v>
                </c:pt>
                <c:pt idx="339">
                  <c:v>45982</c:v>
                </c:pt>
                <c:pt idx="340">
                  <c:v>45983</c:v>
                </c:pt>
                <c:pt idx="341">
                  <c:v>45984</c:v>
                </c:pt>
                <c:pt idx="342">
                  <c:v>45985</c:v>
                </c:pt>
                <c:pt idx="343">
                  <c:v>45986</c:v>
                </c:pt>
                <c:pt idx="344">
                  <c:v>45987</c:v>
                </c:pt>
                <c:pt idx="345">
                  <c:v>45988</c:v>
                </c:pt>
                <c:pt idx="346">
                  <c:v>45989</c:v>
                </c:pt>
                <c:pt idx="347">
                  <c:v>45990</c:v>
                </c:pt>
                <c:pt idx="348">
                  <c:v>45991</c:v>
                </c:pt>
                <c:pt idx="349">
                  <c:v>45992</c:v>
                </c:pt>
                <c:pt idx="350">
                  <c:v>45993</c:v>
                </c:pt>
                <c:pt idx="351">
                  <c:v>45994</c:v>
                </c:pt>
                <c:pt idx="352">
                  <c:v>45995</c:v>
                </c:pt>
                <c:pt idx="353">
                  <c:v>45996</c:v>
                </c:pt>
                <c:pt idx="354">
                  <c:v>45997</c:v>
                </c:pt>
              </c:numCache>
            </c:numRef>
          </c:cat>
          <c:val>
            <c:numRef>
              <c:f>'NR Milchleistung'!$J$11:$J$365</c:f>
              <c:numCache>
                <c:formatCode>#,##0.00\ "€"</c:formatCode>
                <c:ptCount val="355"/>
                <c:pt idx="0">
                  <c:v>8.5754347826086956</c:v>
                </c:pt>
                <c:pt idx="1">
                  <c:v>8.5461669565217395</c:v>
                </c:pt>
                <c:pt idx="2">
                  <c:v>8.5168991304347834</c:v>
                </c:pt>
                <c:pt idx="3">
                  <c:v>8.4876313043478291</c:v>
                </c:pt>
                <c:pt idx="4">
                  <c:v>8.4583634782608712</c:v>
                </c:pt>
                <c:pt idx="5">
                  <c:v>8.4290956521739169</c:v>
                </c:pt>
                <c:pt idx="6">
                  <c:v>8.3998278260869625</c:v>
                </c:pt>
                <c:pt idx="7">
                  <c:v>8.3705600000000047</c:v>
                </c:pt>
                <c:pt idx="8">
                  <c:v>8.3412921739130503</c:v>
                </c:pt>
                <c:pt idx="9">
                  <c:v>8.3120243478260925</c:v>
                </c:pt>
                <c:pt idx="10">
                  <c:v>8.2827565217391381</c:v>
                </c:pt>
                <c:pt idx="11">
                  <c:v>8.2534886956521838</c:v>
                </c:pt>
                <c:pt idx="12">
                  <c:v>8.2242208695652259</c:v>
                </c:pt>
                <c:pt idx="13">
                  <c:v>8.194953043478268</c:v>
                </c:pt>
                <c:pt idx="14">
                  <c:v>8.1656852173913173</c:v>
                </c:pt>
                <c:pt idx="15">
                  <c:v>8.1364173913043594</c:v>
                </c:pt>
                <c:pt idx="16">
                  <c:v>8.1071495652174015</c:v>
                </c:pt>
                <c:pt idx="17">
                  <c:v>8.0778817391304472</c:v>
                </c:pt>
                <c:pt idx="18">
                  <c:v>8.0486139130434893</c:v>
                </c:pt>
                <c:pt idx="19">
                  <c:v>8.0193460869565349</c:v>
                </c:pt>
                <c:pt idx="20">
                  <c:v>7.9900782608695788</c:v>
                </c:pt>
                <c:pt idx="21">
                  <c:v>7.9608104347826236</c:v>
                </c:pt>
                <c:pt idx="22">
                  <c:v>7.9315426086956657</c:v>
                </c:pt>
                <c:pt idx="23">
                  <c:v>7.9022747826087105</c:v>
                </c:pt>
                <c:pt idx="24">
                  <c:v>7.8730069565217562</c:v>
                </c:pt>
                <c:pt idx="25">
                  <c:v>7.8437391304347992</c:v>
                </c:pt>
                <c:pt idx="26">
                  <c:v>7.8144713043478431</c:v>
                </c:pt>
                <c:pt idx="27">
                  <c:v>7.7852034782608879</c:v>
                </c:pt>
                <c:pt idx="28">
                  <c:v>7.75593565217393</c:v>
                </c:pt>
                <c:pt idx="29">
                  <c:v>7.7266678260869766</c:v>
                </c:pt>
                <c:pt idx="30">
                  <c:v>7.6974000000000187</c:v>
                </c:pt>
                <c:pt idx="31">
                  <c:v>7.6681321739130635</c:v>
                </c:pt>
                <c:pt idx="32">
                  <c:v>7.6388643478261082</c:v>
                </c:pt>
                <c:pt idx="33">
                  <c:v>7.6095965217391504</c:v>
                </c:pt>
                <c:pt idx="34">
                  <c:v>7.580328695652196</c:v>
                </c:pt>
                <c:pt idx="35">
                  <c:v>7.5510608695652408</c:v>
                </c:pt>
                <c:pt idx="36">
                  <c:v>7.5217930434782838</c:v>
                </c:pt>
                <c:pt idx="37">
                  <c:v>7.4925252173913277</c:v>
                </c:pt>
                <c:pt idx="38">
                  <c:v>7.4632573913043725</c:v>
                </c:pt>
                <c:pt idx="39">
                  <c:v>7.4339895652174164</c:v>
                </c:pt>
                <c:pt idx="40">
                  <c:v>7.4047217391304612</c:v>
                </c:pt>
                <c:pt idx="41">
                  <c:v>7.3754539130435051</c:v>
                </c:pt>
                <c:pt idx="42">
                  <c:v>7.3461860869565481</c:v>
                </c:pt>
                <c:pt idx="43">
                  <c:v>7.3169182608695902</c:v>
                </c:pt>
                <c:pt idx="44">
                  <c:v>7.2876504347826385</c:v>
                </c:pt>
                <c:pt idx="45">
                  <c:v>7.2583826086956806</c:v>
                </c:pt>
                <c:pt idx="46">
                  <c:v>7.2291147826087236</c:v>
                </c:pt>
                <c:pt idx="47">
                  <c:v>7.1998469565217702</c:v>
                </c:pt>
                <c:pt idx="48">
                  <c:v>7.1705791304348141</c:v>
                </c:pt>
                <c:pt idx="49">
                  <c:v>7.1413113043478562</c:v>
                </c:pt>
                <c:pt idx="50">
                  <c:v>7.1120434782609028</c:v>
                </c:pt>
                <c:pt idx="51">
                  <c:v>7.0827756521739458</c:v>
                </c:pt>
                <c:pt idx="52">
                  <c:v>7.0535078260869879</c:v>
                </c:pt>
                <c:pt idx="53">
                  <c:v>7.0242400000000362</c:v>
                </c:pt>
                <c:pt idx="54">
                  <c:v>6.9949721739130784</c:v>
                </c:pt>
                <c:pt idx="55">
                  <c:v>6.9657043478261214</c:v>
                </c:pt>
                <c:pt idx="56">
                  <c:v>6.9364365217391653</c:v>
                </c:pt>
                <c:pt idx="57">
                  <c:v>6.90716869565221</c:v>
                </c:pt>
                <c:pt idx="58">
                  <c:v>6.8779008695652539</c:v>
                </c:pt>
                <c:pt idx="59">
                  <c:v>6.8486330434782987</c:v>
                </c:pt>
                <c:pt idx="60">
                  <c:v>6.8193652173913426</c:v>
                </c:pt>
                <c:pt idx="61">
                  <c:v>6.7900973913043856</c:v>
                </c:pt>
                <c:pt idx="62">
                  <c:v>6.7608295652174304</c:v>
                </c:pt>
                <c:pt idx="63">
                  <c:v>6.7315617391304761</c:v>
                </c:pt>
                <c:pt idx="64">
                  <c:v>6.7022939130435182</c:v>
                </c:pt>
                <c:pt idx="65">
                  <c:v>6.673026086956563</c:v>
                </c:pt>
                <c:pt idx="66">
                  <c:v>6.6437582608696077</c:v>
                </c:pt>
                <c:pt idx="67">
                  <c:v>6.6144904347826499</c:v>
                </c:pt>
                <c:pt idx="68">
                  <c:v>6.5852226086956964</c:v>
                </c:pt>
                <c:pt idx="69">
                  <c:v>6.5559547826087385</c:v>
                </c:pt>
                <c:pt idx="70">
                  <c:v>6.5266869565217833</c:v>
                </c:pt>
                <c:pt idx="71">
                  <c:v>6.4974191304348272</c:v>
                </c:pt>
                <c:pt idx="72">
                  <c:v>6.4681513043478702</c:v>
                </c:pt>
                <c:pt idx="73">
                  <c:v>6.4388834782609159</c:v>
                </c:pt>
                <c:pt idx="74">
                  <c:v>6.4096156521739607</c:v>
                </c:pt>
                <c:pt idx="75">
                  <c:v>6.3803478260870028</c:v>
                </c:pt>
                <c:pt idx="76">
                  <c:v>6.3510800000000476</c:v>
                </c:pt>
                <c:pt idx="77">
                  <c:v>6.3218121739130941</c:v>
                </c:pt>
                <c:pt idx="78">
                  <c:v>6.2925443478261363</c:v>
                </c:pt>
                <c:pt idx="79">
                  <c:v>6.2632765217391801</c:v>
                </c:pt>
                <c:pt idx="80">
                  <c:v>6.2340086956522249</c:v>
                </c:pt>
                <c:pt idx="81">
                  <c:v>6.2047408695652679</c:v>
                </c:pt>
                <c:pt idx="82">
                  <c:v>6.1754730434783136</c:v>
                </c:pt>
                <c:pt idx="83">
                  <c:v>6.1462052173913584</c:v>
                </c:pt>
                <c:pt idx="84">
                  <c:v>6.1169373913044005</c:v>
                </c:pt>
                <c:pt idx="85">
                  <c:v>6.0876695652174435</c:v>
                </c:pt>
                <c:pt idx="86">
                  <c:v>6.0584017391304892</c:v>
                </c:pt>
                <c:pt idx="87">
                  <c:v>6.029133913043534</c:v>
                </c:pt>
                <c:pt idx="88">
                  <c:v>5.9998660869565761</c:v>
                </c:pt>
                <c:pt idx="89">
                  <c:v>5.9705982608696226</c:v>
                </c:pt>
                <c:pt idx="90">
                  <c:v>5.9413304347826648</c:v>
                </c:pt>
                <c:pt idx="91">
                  <c:v>5.9120626086957078</c:v>
                </c:pt>
                <c:pt idx="92">
                  <c:v>5.8827947826087561</c:v>
                </c:pt>
                <c:pt idx="93">
                  <c:v>5.8535269565217982</c:v>
                </c:pt>
                <c:pt idx="94">
                  <c:v>5.8242591304348403</c:v>
                </c:pt>
                <c:pt idx="95">
                  <c:v>5.7949913043478869</c:v>
                </c:pt>
                <c:pt idx="96">
                  <c:v>5.7657234782609299</c:v>
                </c:pt>
                <c:pt idx="97">
                  <c:v>5.7364556521739738</c:v>
                </c:pt>
                <c:pt idx="98">
                  <c:v>5.7071878260870186</c:v>
                </c:pt>
                <c:pt idx="99">
                  <c:v>5.6779200000000625</c:v>
                </c:pt>
                <c:pt idx="100">
                  <c:v>5.6486521739131055</c:v>
                </c:pt>
                <c:pt idx="101">
                  <c:v>5.6193843478261494</c:v>
                </c:pt>
                <c:pt idx="102">
                  <c:v>5.5901165217391959</c:v>
                </c:pt>
                <c:pt idx="103">
                  <c:v>5.560848695652238</c:v>
                </c:pt>
                <c:pt idx="104">
                  <c:v>5.5315808695652828</c:v>
                </c:pt>
                <c:pt idx="105">
                  <c:v>5.5023130434783267</c:v>
                </c:pt>
                <c:pt idx="106">
                  <c:v>5.4730452173913715</c:v>
                </c:pt>
                <c:pt idx="107">
                  <c:v>5.4437773913044163</c:v>
                </c:pt>
                <c:pt idx="108">
                  <c:v>5.4145095652174602</c:v>
                </c:pt>
                <c:pt idx="109">
                  <c:v>5.3852417391305023</c:v>
                </c:pt>
                <c:pt idx="110">
                  <c:v>5.3559739130435471</c:v>
                </c:pt>
                <c:pt idx="111">
                  <c:v>5.3267060869565901</c:v>
                </c:pt>
                <c:pt idx="112">
                  <c:v>5.2974382608696358</c:v>
                </c:pt>
                <c:pt idx="113">
                  <c:v>5.2681704347826805</c:v>
                </c:pt>
                <c:pt idx="114">
                  <c:v>5.2389026086957227</c:v>
                </c:pt>
                <c:pt idx="115">
                  <c:v>5.2096347826087674</c:v>
                </c:pt>
                <c:pt idx="116">
                  <c:v>5.1803669565218131</c:v>
                </c:pt>
                <c:pt idx="117">
                  <c:v>5.1510991304348561</c:v>
                </c:pt>
                <c:pt idx="118">
                  <c:v>5.1218313043479</c:v>
                </c:pt>
                <c:pt idx="119">
                  <c:v>5.0925634782609448</c:v>
                </c:pt>
                <c:pt idx="120">
                  <c:v>5.0632956521739869</c:v>
                </c:pt>
                <c:pt idx="121">
                  <c:v>5.0340278260870335</c:v>
                </c:pt>
                <c:pt idx="122">
                  <c:v>5.0047600000000783</c:v>
                </c:pt>
                <c:pt idx="123">
                  <c:v>4.9754921739131204</c:v>
                </c:pt>
                <c:pt idx="124">
                  <c:v>4.9462243478261643</c:v>
                </c:pt>
                <c:pt idx="125">
                  <c:v>4.9169565217392091</c:v>
                </c:pt>
                <c:pt idx="126">
                  <c:v>4.8876886956522538</c:v>
                </c:pt>
                <c:pt idx="127">
                  <c:v>4.858420869565296</c:v>
                </c:pt>
                <c:pt idx="128">
                  <c:v>4.8291530434783407</c:v>
                </c:pt>
                <c:pt idx="129">
                  <c:v>4.7998852173913846</c:v>
                </c:pt>
                <c:pt idx="130">
                  <c:v>4.7706173913044294</c:v>
                </c:pt>
                <c:pt idx="131">
                  <c:v>4.7413495652174733</c:v>
                </c:pt>
                <c:pt idx="132">
                  <c:v>4.7120817391305181</c:v>
                </c:pt>
                <c:pt idx="133">
                  <c:v>4.6828139130435629</c:v>
                </c:pt>
                <c:pt idx="134">
                  <c:v>4.6535460869566068</c:v>
                </c:pt>
                <c:pt idx="135">
                  <c:v>4.6242782608696507</c:v>
                </c:pt>
                <c:pt idx="136">
                  <c:v>4.5950104347826946</c:v>
                </c:pt>
                <c:pt idx="137">
                  <c:v>4.5657426086957384</c:v>
                </c:pt>
                <c:pt idx="138">
                  <c:v>4.5364747826087823</c:v>
                </c:pt>
                <c:pt idx="139">
                  <c:v>4.5072069565218262</c:v>
                </c:pt>
                <c:pt idx="140">
                  <c:v>4.477939130434871</c:v>
                </c:pt>
                <c:pt idx="141">
                  <c:v>4.448671304347914</c:v>
                </c:pt>
                <c:pt idx="142">
                  <c:v>4.4194034782609588</c:v>
                </c:pt>
                <c:pt idx="143">
                  <c:v>4.3901356521740045</c:v>
                </c:pt>
                <c:pt idx="144">
                  <c:v>4.3608678260870466</c:v>
                </c:pt>
                <c:pt idx="145">
                  <c:v>4.3316000000000923</c:v>
                </c:pt>
                <c:pt idx="146">
                  <c:v>4.3023321739131353</c:v>
                </c:pt>
                <c:pt idx="147">
                  <c:v>4.2730643478261783</c:v>
                </c:pt>
                <c:pt idx="148">
                  <c:v>4.2437965217392231</c:v>
                </c:pt>
                <c:pt idx="149">
                  <c:v>4.214528695652267</c:v>
                </c:pt>
                <c:pt idx="150">
                  <c:v>4.1852608695653108</c:v>
                </c:pt>
                <c:pt idx="151">
                  <c:v>4.1559930434783565</c:v>
                </c:pt>
                <c:pt idx="152">
                  <c:v>4.1267252173914004</c:v>
                </c:pt>
                <c:pt idx="153">
                  <c:v>4.0974573913044443</c:v>
                </c:pt>
                <c:pt idx="154">
                  <c:v>4.0681895652174882</c:v>
                </c:pt>
                <c:pt idx="155">
                  <c:v>4.038921739130533</c:v>
                </c:pt>
                <c:pt idx="156">
                  <c:v>4.009653913043576</c:v>
                </c:pt>
                <c:pt idx="157">
                  <c:v>3.980386086956619</c:v>
                </c:pt>
                <c:pt idx="158">
                  <c:v>3.9511182608696647</c:v>
                </c:pt>
                <c:pt idx="159">
                  <c:v>3.9218504347827086</c:v>
                </c:pt>
                <c:pt idx="160">
                  <c:v>3.8925826086957525</c:v>
                </c:pt>
                <c:pt idx="161">
                  <c:v>3.8633147826087972</c:v>
                </c:pt>
                <c:pt idx="162">
                  <c:v>3.8340469565218402</c:v>
                </c:pt>
                <c:pt idx="163">
                  <c:v>3.804779130434885</c:v>
                </c:pt>
                <c:pt idx="164">
                  <c:v>3.7755113043479307</c:v>
                </c:pt>
                <c:pt idx="165">
                  <c:v>3.7462434782609728</c:v>
                </c:pt>
                <c:pt idx="166">
                  <c:v>3.7169756521740167</c:v>
                </c:pt>
                <c:pt idx="167">
                  <c:v>3.6877078260870615</c:v>
                </c:pt>
                <c:pt idx="168">
                  <c:v>3.6584400000001045</c:v>
                </c:pt>
                <c:pt idx="169">
                  <c:v>3.6291721739131502</c:v>
                </c:pt>
                <c:pt idx="170">
                  <c:v>3.5999043478261932</c:v>
                </c:pt>
                <c:pt idx="171">
                  <c:v>3.570636521739238</c:v>
                </c:pt>
                <c:pt idx="172">
                  <c:v>3.5413686956522827</c:v>
                </c:pt>
                <c:pt idx="173">
                  <c:v>3.5121008695653257</c:v>
                </c:pt>
                <c:pt idx="174">
                  <c:v>3.4828330434783705</c:v>
                </c:pt>
                <c:pt idx="175">
                  <c:v>3.4535652173914144</c:v>
                </c:pt>
                <c:pt idx="176">
                  <c:v>3.4242973913044574</c:v>
                </c:pt>
                <c:pt idx="177">
                  <c:v>3.3950295652175004</c:v>
                </c:pt>
                <c:pt idx="178">
                  <c:v>3.3657617391305443</c:v>
                </c:pt>
                <c:pt idx="179">
                  <c:v>3.3364939130435882</c:v>
                </c:pt>
                <c:pt idx="180">
                  <c:v>3.3072260869566321</c:v>
                </c:pt>
                <c:pt idx="181">
                  <c:v>3.2779582608696742</c:v>
                </c:pt>
                <c:pt idx="182">
                  <c:v>3.2486904347827181</c:v>
                </c:pt>
                <c:pt idx="183">
                  <c:v>3.2194226086957611</c:v>
                </c:pt>
                <c:pt idx="184">
                  <c:v>3.190154782608805</c:v>
                </c:pt>
                <c:pt idx="185">
                  <c:v>3.1608869565218489</c:v>
                </c:pt>
                <c:pt idx="186">
                  <c:v>3.1316191304348928</c:v>
                </c:pt>
                <c:pt idx="187">
                  <c:v>3.1023513043479358</c:v>
                </c:pt>
                <c:pt idx="188">
                  <c:v>3.0730834782609788</c:v>
                </c:pt>
                <c:pt idx="189">
                  <c:v>3.0438156521740218</c:v>
                </c:pt>
                <c:pt idx="190">
                  <c:v>3.0145478260870657</c:v>
                </c:pt>
                <c:pt idx="191">
                  <c:v>2.9852800000001096</c:v>
                </c:pt>
                <c:pt idx="192">
                  <c:v>2.9560121739131526</c:v>
                </c:pt>
                <c:pt idx="193">
                  <c:v>2.9267443478261956</c:v>
                </c:pt>
                <c:pt idx="194">
                  <c:v>2.8974765217392395</c:v>
                </c:pt>
                <c:pt idx="195">
                  <c:v>2.8682086956522825</c:v>
                </c:pt>
                <c:pt idx="196">
                  <c:v>2.8389408695653273</c:v>
                </c:pt>
                <c:pt idx="197">
                  <c:v>2.8096730434783712</c:v>
                </c:pt>
                <c:pt idx="198">
                  <c:v>2.7804052173914133</c:v>
                </c:pt>
                <c:pt idx="199">
                  <c:v>2.7511373913044563</c:v>
                </c:pt>
                <c:pt idx="200">
                  <c:v>2.7218695652175002</c:v>
                </c:pt>
                <c:pt idx="201">
                  <c:v>2.6926017391305432</c:v>
                </c:pt>
                <c:pt idx="202">
                  <c:v>2.6633339130435871</c:v>
                </c:pt>
                <c:pt idx="203">
                  <c:v>2.634066086956631</c:v>
                </c:pt>
                <c:pt idx="204">
                  <c:v>2.604798260869674</c:v>
                </c:pt>
                <c:pt idx="205">
                  <c:v>2.575530434782717</c:v>
                </c:pt>
                <c:pt idx="206">
                  <c:v>2.5462626086957609</c:v>
                </c:pt>
                <c:pt idx="207">
                  <c:v>2.5169947826088048</c:v>
                </c:pt>
                <c:pt idx="208">
                  <c:v>2.4877269565218487</c:v>
                </c:pt>
                <c:pt idx="209">
                  <c:v>2.4584591304348908</c:v>
                </c:pt>
                <c:pt idx="210">
                  <c:v>2.4291913043479347</c:v>
                </c:pt>
                <c:pt idx="211">
                  <c:v>2.3999234782609777</c:v>
                </c:pt>
                <c:pt idx="212">
                  <c:v>2.3706556521740216</c:v>
                </c:pt>
                <c:pt idx="213">
                  <c:v>2.3413878260870655</c:v>
                </c:pt>
                <c:pt idx="214">
                  <c:v>2.3121200000001085</c:v>
                </c:pt>
                <c:pt idx="215">
                  <c:v>2.2828521739131515</c:v>
                </c:pt>
                <c:pt idx="216">
                  <c:v>2.2535843478261954</c:v>
                </c:pt>
                <c:pt idx="217">
                  <c:v>2.2243165217392384</c:v>
                </c:pt>
                <c:pt idx="218">
                  <c:v>2.1950486956522832</c:v>
                </c:pt>
                <c:pt idx="219">
                  <c:v>2.1657808695653262</c:v>
                </c:pt>
                <c:pt idx="220">
                  <c:v>2.1365130434783692</c:v>
                </c:pt>
                <c:pt idx="221">
                  <c:v>2.1072452173914122</c:v>
                </c:pt>
                <c:pt idx="222">
                  <c:v>2.0779773913044561</c:v>
                </c:pt>
                <c:pt idx="223">
                  <c:v>2.0487095652175</c:v>
                </c:pt>
                <c:pt idx="224">
                  <c:v>2.019441739130543</c:v>
                </c:pt>
                <c:pt idx="225">
                  <c:v>1.9901739130435869</c:v>
                </c:pt>
                <c:pt idx="226">
                  <c:v>1.960906086956629</c:v>
                </c:pt>
                <c:pt idx="227">
                  <c:v>1.9316382608696729</c:v>
                </c:pt>
                <c:pt idx="228">
                  <c:v>1.9023704347827177</c:v>
                </c:pt>
                <c:pt idx="229">
                  <c:v>1.8731026086957607</c:v>
                </c:pt>
                <c:pt idx="230">
                  <c:v>1.8438347826088037</c:v>
                </c:pt>
                <c:pt idx="231">
                  <c:v>1.8145669565218476</c:v>
                </c:pt>
                <c:pt idx="232">
                  <c:v>1.7852991304348897</c:v>
                </c:pt>
                <c:pt idx="233">
                  <c:v>1.7560313043479328</c:v>
                </c:pt>
                <c:pt idx="234">
                  <c:v>1.7267634782609775</c:v>
                </c:pt>
                <c:pt idx="235">
                  <c:v>1.697495652174021</c:v>
                </c:pt>
                <c:pt idx="236">
                  <c:v>1.6682278260870644</c:v>
                </c:pt>
                <c:pt idx="237">
                  <c:v>1.6389600000001083</c:v>
                </c:pt>
                <c:pt idx="238">
                  <c:v>1.6096921739131509</c:v>
                </c:pt>
                <c:pt idx="239">
                  <c:v>1.5804243478261952</c:v>
                </c:pt>
                <c:pt idx="240">
                  <c:v>1.5511565217392387</c:v>
                </c:pt>
                <c:pt idx="241">
                  <c:v>1.5218886956522817</c:v>
                </c:pt>
                <c:pt idx="242">
                  <c:v>1.4926208695653251</c:v>
                </c:pt>
                <c:pt idx="243">
                  <c:v>1.4633530434783681</c:v>
                </c:pt>
                <c:pt idx="244">
                  <c:v>1.434085217391412</c:v>
                </c:pt>
                <c:pt idx="245">
                  <c:v>1.4048173913044555</c:v>
                </c:pt>
                <c:pt idx="246">
                  <c:v>1.3755495652174989</c:v>
                </c:pt>
                <c:pt idx="247">
                  <c:v>1.3462817391305424</c:v>
                </c:pt>
                <c:pt idx="248">
                  <c:v>1.3170139130435867</c:v>
                </c:pt>
                <c:pt idx="249">
                  <c:v>1.2877460869566288</c:v>
                </c:pt>
                <c:pt idx="250">
                  <c:v>1.2584782608696732</c:v>
                </c:pt>
                <c:pt idx="251">
                  <c:v>1.2292104347827166</c:v>
                </c:pt>
                <c:pt idx="252">
                  <c:v>1.1999426086957596</c:v>
                </c:pt>
                <c:pt idx="253">
                  <c:v>1.1706747826088031</c:v>
                </c:pt>
                <c:pt idx="254">
                  <c:v>1.1414069565218461</c:v>
                </c:pt>
                <c:pt idx="255">
                  <c:v>1.1121391304348895</c:v>
                </c:pt>
                <c:pt idx="256">
                  <c:v>1.0828713043479334</c:v>
                </c:pt>
                <c:pt idx="257">
                  <c:v>1.0536034782609769</c:v>
                </c:pt>
                <c:pt idx="258">
                  <c:v>1.0243356521740203</c:v>
                </c:pt>
                <c:pt idx="259">
                  <c:v>0.99506782608706379</c:v>
                </c:pt>
                <c:pt idx="260">
                  <c:v>0.96580000000010724</c:v>
                </c:pt>
                <c:pt idx="261">
                  <c:v>0.93653217391315113</c:v>
                </c:pt>
                <c:pt idx="262">
                  <c:v>0.90726434782619414</c:v>
                </c:pt>
                <c:pt idx="263">
                  <c:v>0.87799652173923759</c:v>
                </c:pt>
                <c:pt idx="264">
                  <c:v>0.84872869565228104</c:v>
                </c:pt>
                <c:pt idx="265">
                  <c:v>0.81946086956532405</c:v>
                </c:pt>
                <c:pt idx="266">
                  <c:v>0.7901930434783675</c:v>
                </c:pt>
                <c:pt idx="267">
                  <c:v>0.76092521739141095</c:v>
                </c:pt>
                <c:pt idx="268">
                  <c:v>0.73165739130445484</c:v>
                </c:pt>
                <c:pt idx="269">
                  <c:v>0.70238956521749829</c:v>
                </c:pt>
                <c:pt idx="270">
                  <c:v>0.67312173913054174</c:v>
                </c:pt>
                <c:pt idx="271">
                  <c:v>0.64385391304358519</c:v>
                </c:pt>
                <c:pt idx="272">
                  <c:v>0.61458608695662909</c:v>
                </c:pt>
                <c:pt idx="273">
                  <c:v>0.58531826086967165</c:v>
                </c:pt>
                <c:pt idx="274">
                  <c:v>0.5560504347827151</c:v>
                </c:pt>
                <c:pt idx="275">
                  <c:v>0.52678260869575988</c:v>
                </c:pt>
                <c:pt idx="276">
                  <c:v>0.497514782608802</c:v>
                </c:pt>
                <c:pt idx="277">
                  <c:v>0.46824695652184589</c:v>
                </c:pt>
                <c:pt idx="278">
                  <c:v>0.43897913043488934</c:v>
                </c:pt>
                <c:pt idx="279">
                  <c:v>0.40971130434793279</c:v>
                </c:pt>
                <c:pt idx="280">
                  <c:v>0.38044347826097624</c:v>
                </c:pt>
                <c:pt idx="281">
                  <c:v>0.35117565217401969</c:v>
                </c:pt>
                <c:pt idx="282">
                  <c:v>0.32190782608706359</c:v>
                </c:pt>
                <c:pt idx="283">
                  <c:v>0.29264000000010659</c:v>
                </c:pt>
                <c:pt idx="284">
                  <c:v>0.2633721739131496</c:v>
                </c:pt>
                <c:pt idx="285">
                  <c:v>0.23410434782619349</c:v>
                </c:pt>
                <c:pt idx="286">
                  <c:v>0.20483652173923694</c:v>
                </c:pt>
                <c:pt idx="287">
                  <c:v>0.17556869565227995</c:v>
                </c:pt>
                <c:pt idx="288">
                  <c:v>0.14630086956532384</c:v>
                </c:pt>
                <c:pt idx="289">
                  <c:v>0.11703304347836774</c:v>
                </c:pt>
                <c:pt idx="290">
                  <c:v>8.7765217391410744E-2</c:v>
                </c:pt>
                <c:pt idx="291">
                  <c:v>5.8497391304454194E-2</c:v>
                </c:pt>
                <c:pt idx="292">
                  <c:v>2.9229565217498088E-2</c:v>
                </c:pt>
                <c:pt idx="293">
                  <c:v>-3.8260869459350033E-5</c:v>
                </c:pt>
                <c:pt idx="294">
                  <c:v>-2.9306086956415456E-2</c:v>
                </c:pt>
                <c:pt idx="295">
                  <c:v>-5.8573913043371562E-2</c:v>
                </c:pt>
                <c:pt idx="296">
                  <c:v>-8.7841739130328556E-2</c:v>
                </c:pt>
                <c:pt idx="297">
                  <c:v>-0.11710956521728511</c:v>
                </c:pt>
                <c:pt idx="298">
                  <c:v>-0.1463773913042421</c:v>
                </c:pt>
                <c:pt idx="299">
                  <c:v>-0.17564521739119865</c:v>
                </c:pt>
                <c:pt idx="300">
                  <c:v>-0.20491304347815431</c:v>
                </c:pt>
                <c:pt idx="301">
                  <c:v>-0.2341808695651113</c:v>
                </c:pt>
                <c:pt idx="302">
                  <c:v>-0.26344869565206785</c:v>
                </c:pt>
                <c:pt idx="303">
                  <c:v>-0.29271652173902396</c:v>
                </c:pt>
                <c:pt idx="304">
                  <c:v>-0.3219843478259814</c:v>
                </c:pt>
                <c:pt idx="305">
                  <c:v>-0.3512521739129375</c:v>
                </c:pt>
                <c:pt idx="306">
                  <c:v>-0.38051999999989361</c:v>
                </c:pt>
                <c:pt idx="307">
                  <c:v>-0.4097878260868506</c:v>
                </c:pt>
                <c:pt idx="308">
                  <c:v>-0.43905565217380715</c:v>
                </c:pt>
                <c:pt idx="309">
                  <c:v>-0.4683234782607637</c:v>
                </c:pt>
                <c:pt idx="310">
                  <c:v>-0.4975913043477207</c:v>
                </c:pt>
                <c:pt idx="311">
                  <c:v>-0.5268591304346768</c:v>
                </c:pt>
                <c:pt idx="312">
                  <c:v>-0.55612695652163291</c:v>
                </c:pt>
                <c:pt idx="313">
                  <c:v>-0.58539478260858946</c:v>
                </c:pt>
                <c:pt idx="314">
                  <c:v>-0.61466260869554601</c:v>
                </c:pt>
                <c:pt idx="315">
                  <c:v>-0.643930434782503</c:v>
                </c:pt>
                <c:pt idx="316">
                  <c:v>-0.67319826086945955</c:v>
                </c:pt>
                <c:pt idx="317">
                  <c:v>-0.7024660869564161</c:v>
                </c:pt>
                <c:pt idx="318">
                  <c:v>-0.73173391304337221</c:v>
                </c:pt>
                <c:pt idx="319">
                  <c:v>-0.7610017391303292</c:v>
                </c:pt>
                <c:pt idx="320">
                  <c:v>-0.79026956521728575</c:v>
                </c:pt>
                <c:pt idx="321">
                  <c:v>-0.8195373913042423</c:v>
                </c:pt>
                <c:pt idx="322">
                  <c:v>-0.84880521739119885</c:v>
                </c:pt>
                <c:pt idx="323">
                  <c:v>-0.8780730434781554</c:v>
                </c:pt>
                <c:pt idx="324">
                  <c:v>-0.90734086956511151</c:v>
                </c:pt>
                <c:pt idx="325">
                  <c:v>-0.9366086956520685</c:v>
                </c:pt>
                <c:pt idx="326">
                  <c:v>-0.96587652173902505</c:v>
                </c:pt>
                <c:pt idx="327">
                  <c:v>-0.9951443478259816</c:v>
                </c:pt>
                <c:pt idx="328">
                  <c:v>-1.0244121739129379</c:v>
                </c:pt>
                <c:pt idx="329">
                  <c:v>-1.0536799999998947</c:v>
                </c:pt>
                <c:pt idx="330">
                  <c:v>-1.0829478260868517</c:v>
                </c:pt>
                <c:pt idx="331">
                  <c:v>-1.1122156521738076</c:v>
                </c:pt>
                <c:pt idx="332">
                  <c:v>-1.1414834782607641</c:v>
                </c:pt>
                <c:pt idx="333">
                  <c:v>-1.1707513043477209</c:v>
                </c:pt>
                <c:pt idx="334">
                  <c:v>-1.2000191304346775</c:v>
                </c:pt>
                <c:pt idx="335">
                  <c:v>-1.2292869565216338</c:v>
                </c:pt>
                <c:pt idx="336">
                  <c:v>-1.2585547826085908</c:v>
                </c:pt>
                <c:pt idx="337">
                  <c:v>-1.2878226086955471</c:v>
                </c:pt>
                <c:pt idx="338">
                  <c:v>-1.3170904347825034</c:v>
                </c:pt>
                <c:pt idx="339">
                  <c:v>-1.34635826086946</c:v>
                </c:pt>
                <c:pt idx="340">
                  <c:v>-1.375626086956417</c:v>
                </c:pt>
                <c:pt idx="341">
                  <c:v>-1.4048939130433733</c:v>
                </c:pt>
                <c:pt idx="342">
                  <c:v>-1.4341617391303301</c:v>
                </c:pt>
                <c:pt idx="343">
                  <c:v>-1.4634295652172862</c:v>
                </c:pt>
                <c:pt idx="344">
                  <c:v>-1.4926973913042427</c:v>
                </c:pt>
                <c:pt idx="345">
                  <c:v>-1.5219652173911993</c:v>
                </c:pt>
                <c:pt idx="346">
                  <c:v>-1.5512330434781563</c:v>
                </c:pt>
                <c:pt idx="347">
                  <c:v>-1.5805008695651126</c:v>
                </c:pt>
                <c:pt idx="348">
                  <c:v>-1.6097686956520694</c:v>
                </c:pt>
                <c:pt idx="349">
                  <c:v>-1.6390365217390253</c:v>
                </c:pt>
                <c:pt idx="350">
                  <c:v>-1.668304347825982</c:v>
                </c:pt>
                <c:pt idx="351">
                  <c:v>-1.6975721739129388</c:v>
                </c:pt>
                <c:pt idx="352">
                  <c:v>-1.7268399999998953</c:v>
                </c:pt>
                <c:pt idx="353">
                  <c:v>-1.7561078260868519</c:v>
                </c:pt>
                <c:pt idx="354">
                  <c:v>-1.7853756521738084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83680"/>
        <c:axId val="149785600"/>
      </c:lineChart>
      <c:dateAx>
        <c:axId val="149783680"/>
        <c:scaling>
          <c:orientation val="minMax"/>
        </c:scaling>
        <c:delete val="0"/>
        <c:axPos val="b"/>
        <c:numFmt formatCode="dd/mm/yy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de-DE"/>
          </a:p>
        </c:txPr>
        <c:crossAx val="149785600"/>
        <c:crosses val="autoZero"/>
        <c:auto val="0"/>
        <c:lblOffset val="100"/>
        <c:baseTimeUnit val="days"/>
        <c:majorUnit val="2"/>
        <c:majorTimeUnit val="months"/>
      </c:dateAx>
      <c:valAx>
        <c:axId val="149785600"/>
        <c:scaling>
          <c:orientation val="minMax"/>
          <c:min val="0"/>
        </c:scaling>
        <c:delete val="0"/>
        <c:axPos val="l"/>
        <c:majorGridlines/>
        <c:numFmt formatCode="#,##0\ &quot;€&quot;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de-DE"/>
          </a:p>
        </c:txPr>
        <c:crossAx val="149783680"/>
        <c:crosses val="autoZero"/>
        <c:crossBetween val="between"/>
        <c:majorUnit val="1"/>
      </c:valAx>
      <c:spPr>
        <a:solidFill>
          <a:schemeClr val="accent3">
            <a:lumMod val="20000"/>
            <a:lumOff val="80000"/>
          </a:schemeClr>
        </a:solidFill>
      </c:spPr>
    </c:plotArea>
    <c:legend>
      <c:legendPos val="r"/>
      <c:layout>
        <c:manualLayout>
          <c:xMode val="edge"/>
          <c:yMode val="edge"/>
          <c:x val="0.50638165505292809"/>
          <c:y val="5.7644651561411964E-2"/>
          <c:w val="0.44922774236275792"/>
          <c:h val="0.10787718649262802"/>
        </c:manualLayout>
      </c:layout>
      <c:overlay val="0"/>
      <c:txPr>
        <a:bodyPr/>
        <a:lstStyle/>
        <a:p>
          <a:pPr>
            <a:defRPr>
              <a:solidFill>
                <a:schemeClr val="tx1"/>
              </a:solidFill>
            </a:defRPr>
          </a:pPr>
          <a:endParaRPr lang="de-DE"/>
        </a:p>
      </c:txPr>
    </c:legend>
    <c:plotVisOnly val="0"/>
    <c:dispBlanksAs val="gap"/>
    <c:showDLblsOverMax val="0"/>
  </c:chart>
  <c:spPr>
    <a:solidFill>
      <a:schemeClr val="tx1">
        <a:lumMod val="75000"/>
        <a:lumOff val="25000"/>
      </a:schemeClr>
    </a:solidFill>
  </c:spPr>
  <c:txPr>
    <a:bodyPr/>
    <a:lstStyle/>
    <a:p>
      <a:pPr>
        <a:defRPr>
          <a:solidFill>
            <a:schemeClr val="bg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http://www.moeller-agrarmarketing.de/" TargetMode="External"/><Relationship Id="rId4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</xdr:colOff>
      <xdr:row>1</xdr:row>
      <xdr:rowOff>0</xdr:rowOff>
    </xdr:from>
    <xdr:to>
      <xdr:col>12</xdr:col>
      <xdr:colOff>1</xdr:colOff>
      <xdr:row>5</xdr:row>
      <xdr:rowOff>371475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4" b="3483"/>
        <a:stretch/>
      </xdr:blipFill>
      <xdr:spPr>
        <a:xfrm>
          <a:off x="5791201" y="180975"/>
          <a:ext cx="2514600" cy="2466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590550</xdr:colOff>
      <xdr:row>34</xdr:row>
      <xdr:rowOff>28575</xdr:rowOff>
    </xdr:from>
    <xdr:ext cx="575276" cy="324000"/>
    <xdr:pic>
      <xdr:nvPicPr>
        <xdr:cNvPr id="17" name="Grafik 16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14325600" y="10696575"/>
          <a:ext cx="575276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65897</xdr:colOff>
      <xdr:row>1</xdr:row>
      <xdr:rowOff>0</xdr:rowOff>
    </xdr:from>
    <xdr:ext cx="1086628" cy="612000"/>
    <xdr:pic>
      <xdr:nvPicPr>
        <xdr:cNvPr id="18" name="Grafik 17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13800947" y="190500"/>
          <a:ext cx="1086628" cy="61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447674</xdr:colOff>
      <xdr:row>6</xdr:row>
      <xdr:rowOff>352425</xdr:rowOff>
    </xdr:from>
    <xdr:to>
      <xdr:col>13</xdr:col>
      <xdr:colOff>0</xdr:colOff>
      <xdr:row>23</xdr:row>
      <xdr:rowOff>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9525</xdr:rowOff>
    </xdr:from>
    <xdr:to>
      <xdr:col>14</xdr:col>
      <xdr:colOff>561975</xdr:colOff>
      <xdr:row>44</xdr:row>
      <xdr:rowOff>114301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983" t="9723" r="10614" b="11841"/>
        <a:stretch/>
      </xdr:blipFill>
      <xdr:spPr>
        <a:xfrm>
          <a:off x="885825" y="9525"/>
          <a:ext cx="11410950" cy="8067676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11</xdr:row>
      <xdr:rowOff>152400</xdr:rowOff>
    </xdr:from>
    <xdr:to>
      <xdr:col>13</xdr:col>
      <xdr:colOff>352425</xdr:colOff>
      <xdr:row>23</xdr:row>
      <xdr:rowOff>171450</xdr:rowOff>
    </xdr:to>
    <xdr:sp macro="" textlink="">
      <xdr:nvSpPr>
        <xdr:cNvPr id="3" name="Rechteck 2"/>
        <xdr:cNvSpPr/>
      </xdr:nvSpPr>
      <xdr:spPr>
        <a:xfrm>
          <a:off x="1409700" y="2143125"/>
          <a:ext cx="9839325" cy="2190750"/>
        </a:xfrm>
        <a:prstGeom prst="rect">
          <a:avLst/>
        </a:prstGeom>
        <a:noFill/>
        <a:ln w="50800">
          <a:solidFill>
            <a:srgbClr val="C0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1</xdr:col>
      <xdr:colOff>66674</xdr:colOff>
      <xdr:row>45</xdr:row>
      <xdr:rowOff>133350</xdr:rowOff>
    </xdr:from>
    <xdr:to>
      <xdr:col>7</xdr:col>
      <xdr:colOff>28575</xdr:colOff>
      <xdr:row>64</xdr:row>
      <xdr:rowOff>152400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0057" t="26300" r="32647" b="40085"/>
        <a:stretch/>
      </xdr:blipFill>
      <xdr:spPr>
        <a:xfrm>
          <a:off x="904874" y="8277225"/>
          <a:ext cx="4991101" cy="3457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user/moellermarketing/videos?disable_polymer=1" TargetMode="External"/><Relationship Id="rId2" Type="http://schemas.openxmlformats.org/officeDocument/2006/relationships/hyperlink" Target="https://www.facebook.com/Agrarmarketing/" TargetMode="External"/><Relationship Id="rId1" Type="http://schemas.openxmlformats.org/officeDocument/2006/relationships/hyperlink" Target="https://www.facebook.com/Agrarmarketing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moeller-agrarmarketing.de/agrar-shop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rund-ums-rind.de/news/Live-Online-Seminar-%C3%96konomische-Konzepte-f%C3%BCr-die-Milchproduktion.html" TargetMode="External"/><Relationship Id="rId1" Type="http://schemas.openxmlformats.org/officeDocument/2006/relationships/hyperlink" Target="http://www.moeller-agrarmarketing.de/vertriebsunterstuetzung/58-beratungstools.html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033"/>
  <sheetViews>
    <sheetView showGridLines="0" tabSelected="1" workbookViewId="0">
      <selection activeCell="C5" sqref="C5"/>
    </sheetView>
  </sheetViews>
  <sheetFormatPr baseColWidth="10" defaultRowHeight="14.25" x14ac:dyDescent="0.2"/>
  <cols>
    <col min="1" max="1" width="2.375" style="24" customWidth="1"/>
    <col min="2" max="3" width="35.625" style="24" customWidth="1"/>
    <col min="4" max="4" width="2.375" style="24" customWidth="1"/>
    <col min="5" max="12" width="4.125" style="24" customWidth="1"/>
    <col min="13" max="13" width="2.375" style="24" customWidth="1"/>
    <col min="14" max="17" width="14.625" style="46" hidden="1" customWidth="1"/>
    <col min="18" max="18" width="4.125" style="56" customWidth="1"/>
    <col min="19" max="19" width="4.125" style="24" customWidth="1"/>
    <col min="20" max="21" width="10" style="24" customWidth="1"/>
    <col min="22" max="16384" width="11" style="24"/>
  </cols>
  <sheetData>
    <row r="1" spans="2:18" x14ac:dyDescent="0.2">
      <c r="N1" s="25" t="s">
        <v>3</v>
      </c>
      <c r="R1" s="24"/>
    </row>
    <row r="2" spans="2:18" ht="90" customHeight="1" x14ac:dyDescent="0.2">
      <c r="B2" s="138" t="s">
        <v>24</v>
      </c>
      <c r="C2" s="139"/>
      <c r="E2" s="47"/>
      <c r="F2" s="47"/>
      <c r="G2" s="47"/>
      <c r="H2" s="47"/>
      <c r="I2" s="47"/>
      <c r="J2" s="47"/>
      <c r="K2" s="47"/>
      <c r="L2" s="47"/>
      <c r="N2" s="25" t="s">
        <v>4</v>
      </c>
      <c r="R2" s="24"/>
    </row>
    <row r="3" spans="2:18" ht="15" customHeight="1" x14ac:dyDescent="0.2">
      <c r="B3" s="140"/>
      <c r="C3" s="141"/>
      <c r="E3" s="47"/>
      <c r="F3" s="47"/>
      <c r="G3" s="47"/>
      <c r="H3" s="47"/>
      <c r="I3" s="47"/>
      <c r="J3" s="47"/>
      <c r="K3" s="47"/>
      <c r="L3" s="47"/>
      <c r="N3" s="25" t="s">
        <v>5</v>
      </c>
      <c r="R3" s="24"/>
    </row>
    <row r="4" spans="2:18" ht="30" customHeight="1" x14ac:dyDescent="0.2">
      <c r="B4" s="48" t="s">
        <v>20</v>
      </c>
      <c r="C4" s="29">
        <f ca="1">IF(C5=O6,INDEX(O10:O2020,MATCH(TODAY(),P10:P2020,0),1),"wurde bereits eingetragen")</f>
        <v>2685</v>
      </c>
      <c r="E4" s="47"/>
      <c r="F4" s="47"/>
      <c r="G4" s="47"/>
      <c r="H4" s="47"/>
      <c r="I4" s="47"/>
      <c r="J4" s="47"/>
      <c r="K4" s="47"/>
      <c r="L4" s="47"/>
      <c r="N4" s="26" t="s">
        <v>6</v>
      </c>
      <c r="O4" s="27">
        <f ca="1">INDEX(O10:O2020,MATCH(TODAY(),P10:P2020,0),1)</f>
        <v>2685</v>
      </c>
      <c r="P4" s="28" t="s">
        <v>7</v>
      </c>
      <c r="Q4" s="28" t="s">
        <v>8</v>
      </c>
      <c r="R4" s="24"/>
    </row>
    <row r="5" spans="2:18" ht="30" customHeight="1" x14ac:dyDescent="0.2">
      <c r="B5" s="49" t="str">
        <f ca="1">IF(AND(TODAY()&gt;=$P$5,TODAY()&lt;=$Q$5),"Code eingetragen &gt;&gt;&gt;","Code bitte hier eintragen &gt;&gt;&gt;")</f>
        <v>Code bitte hier eintragen &gt;&gt;&gt;</v>
      </c>
      <c r="C5" s="30">
        <f ca="1">TODAY()-1</f>
        <v>45642</v>
      </c>
      <c r="E5" s="47"/>
      <c r="F5" s="47"/>
      <c r="G5" s="47"/>
      <c r="H5" s="47"/>
      <c r="I5" s="47"/>
      <c r="J5" s="47"/>
      <c r="K5" s="47"/>
      <c r="L5" s="47"/>
      <c r="N5" s="31" t="s">
        <v>9</v>
      </c>
      <c r="O5" s="32">
        <f ca="1">C5</f>
        <v>45642</v>
      </c>
      <c r="P5" s="33">
        <f ca="1">IFERROR(IF($O$5=$O$6,$O$6,INDEX(P10:P2020,MATCH($O$5,$O$10:$O$2020,0),1)),$O$6)</f>
        <v>45642</v>
      </c>
      <c r="Q5" s="33">
        <f ca="1">IFERROR(IF($O$5=$O$6,$O$6,INDEX(Q10:Q2020,MATCH($O$5,$O$10:$O$2020,0),1)),$O$6)</f>
        <v>45642</v>
      </c>
      <c r="R5" s="24"/>
    </row>
    <row r="6" spans="2:18" ht="30" customHeight="1" x14ac:dyDescent="0.2">
      <c r="B6" s="48" t="s">
        <v>10</v>
      </c>
      <c r="C6" s="50" t="str">
        <f ca="1">IF(AND(TODAY()&gt;=P5,TODAY()&lt;=Q5),Q5,"Bitte richtigen Code eintragen!")</f>
        <v>Bitte richtigen Code eintragen!</v>
      </c>
      <c r="E6" s="47"/>
      <c r="F6" s="47"/>
      <c r="G6" s="47"/>
      <c r="H6" s="47"/>
      <c r="I6" s="47"/>
      <c r="J6" s="47"/>
      <c r="K6" s="47"/>
      <c r="L6" s="47"/>
      <c r="N6" s="34" t="s">
        <v>11</v>
      </c>
      <c r="O6" s="35">
        <f ca="1">TODAY()-1</f>
        <v>45642</v>
      </c>
      <c r="P6" s="142" t="s">
        <v>12</v>
      </c>
      <c r="Q6" s="143"/>
      <c r="R6" s="24"/>
    </row>
    <row r="7" spans="2:18" ht="24" customHeight="1" x14ac:dyDescent="0.2">
      <c r="B7" s="137" t="s">
        <v>13</v>
      </c>
      <c r="C7" s="137"/>
      <c r="R7" s="24"/>
    </row>
    <row r="8" spans="2:18" ht="30" customHeight="1" x14ac:dyDescent="0.2">
      <c r="N8" s="19" t="s">
        <v>14</v>
      </c>
      <c r="O8" s="51">
        <v>5</v>
      </c>
      <c r="P8" s="19" t="s">
        <v>15</v>
      </c>
      <c r="Q8" s="52">
        <f>Q2020</f>
        <v>47642</v>
      </c>
      <c r="R8" s="24"/>
    </row>
    <row r="9" spans="2:18" ht="30" customHeight="1" x14ac:dyDescent="0.2">
      <c r="B9" s="144" t="s">
        <v>21</v>
      </c>
      <c r="C9" s="145"/>
      <c r="N9" s="19" t="s">
        <v>16</v>
      </c>
      <c r="O9" s="19" t="s">
        <v>17</v>
      </c>
      <c r="P9" s="19" t="s">
        <v>7</v>
      </c>
      <c r="Q9" s="19" t="s">
        <v>8</v>
      </c>
      <c r="R9" s="24"/>
    </row>
    <row r="10" spans="2:18" ht="30" customHeight="1" x14ac:dyDescent="0.2">
      <c r="B10" s="146" t="s">
        <v>22</v>
      </c>
      <c r="C10" s="147"/>
      <c r="N10" s="53">
        <f>DAY(P10)</f>
        <v>1</v>
      </c>
      <c r="O10" s="54">
        <f t="shared" ref="O10:O73" si="0">ROUND(P10/N10,0)</f>
        <v>45627</v>
      </c>
      <c r="P10" s="36">
        <v>45627</v>
      </c>
      <c r="Q10" s="37">
        <f>P10+O8</f>
        <v>45632</v>
      </c>
      <c r="R10" s="24"/>
    </row>
    <row r="11" spans="2:18" ht="30" customHeight="1" x14ac:dyDescent="0.2">
      <c r="B11" s="148" t="s">
        <v>18</v>
      </c>
      <c r="C11" s="149"/>
      <c r="N11" s="53">
        <f t="shared" ref="N11:N74" si="1">DAY(P11)</f>
        <v>2</v>
      </c>
      <c r="O11" s="38">
        <f t="shared" si="0"/>
        <v>22814</v>
      </c>
      <c r="P11" s="39">
        <f>P10+1</f>
        <v>45628</v>
      </c>
      <c r="Q11" s="39">
        <f>Q10+1</f>
        <v>45633</v>
      </c>
      <c r="R11" s="24"/>
    </row>
    <row r="12" spans="2:18" ht="30" customHeight="1" x14ac:dyDescent="0.2">
      <c r="B12" s="150" t="s">
        <v>23</v>
      </c>
      <c r="C12" s="151"/>
      <c r="N12" s="53">
        <f t="shared" si="1"/>
        <v>3</v>
      </c>
      <c r="O12" s="54">
        <f t="shared" si="0"/>
        <v>15210</v>
      </c>
      <c r="P12" s="55">
        <f t="shared" ref="P12:Q27" si="2">P11+1</f>
        <v>45629</v>
      </c>
      <c r="Q12" s="55">
        <f t="shared" si="2"/>
        <v>45634</v>
      </c>
      <c r="R12" s="24"/>
    </row>
    <row r="13" spans="2:18" ht="30" customHeight="1" x14ac:dyDescent="0.2">
      <c r="B13" s="135" t="s">
        <v>19</v>
      </c>
      <c r="C13" s="136"/>
      <c r="N13" s="53">
        <f t="shared" si="1"/>
        <v>4</v>
      </c>
      <c r="O13" s="54">
        <f t="shared" si="0"/>
        <v>11408</v>
      </c>
      <c r="P13" s="55">
        <f t="shared" si="2"/>
        <v>45630</v>
      </c>
      <c r="Q13" s="55">
        <f t="shared" si="2"/>
        <v>45635</v>
      </c>
      <c r="R13" s="24"/>
    </row>
    <row r="14" spans="2:18" ht="24" customHeight="1" x14ac:dyDescent="0.2">
      <c r="N14" s="53">
        <f t="shared" si="1"/>
        <v>5</v>
      </c>
      <c r="O14" s="54">
        <f t="shared" si="0"/>
        <v>9126</v>
      </c>
      <c r="P14" s="55">
        <f t="shared" si="2"/>
        <v>45631</v>
      </c>
      <c r="Q14" s="55">
        <f t="shared" si="2"/>
        <v>45636</v>
      </c>
      <c r="R14" s="24"/>
    </row>
    <row r="15" spans="2:18" ht="24" customHeight="1" x14ac:dyDescent="0.2">
      <c r="N15" s="53">
        <f t="shared" si="1"/>
        <v>6</v>
      </c>
      <c r="O15" s="54">
        <f t="shared" si="0"/>
        <v>7605</v>
      </c>
      <c r="P15" s="55">
        <f t="shared" si="2"/>
        <v>45632</v>
      </c>
      <c r="Q15" s="55">
        <f t="shared" si="2"/>
        <v>45637</v>
      </c>
      <c r="R15" s="24"/>
    </row>
    <row r="16" spans="2:18" ht="24" customHeight="1" x14ac:dyDescent="0.2">
      <c r="N16" s="53">
        <f t="shared" si="1"/>
        <v>7</v>
      </c>
      <c r="O16" s="54">
        <f t="shared" si="0"/>
        <v>6519</v>
      </c>
      <c r="P16" s="55">
        <f t="shared" si="2"/>
        <v>45633</v>
      </c>
      <c r="Q16" s="55">
        <f t="shared" si="2"/>
        <v>45638</v>
      </c>
      <c r="R16" s="24"/>
    </row>
    <row r="17" spans="14:18" ht="24" customHeight="1" x14ac:dyDescent="0.2">
      <c r="N17" s="53">
        <f t="shared" si="1"/>
        <v>8</v>
      </c>
      <c r="O17" s="54">
        <f t="shared" si="0"/>
        <v>5704</v>
      </c>
      <c r="P17" s="55">
        <f t="shared" si="2"/>
        <v>45634</v>
      </c>
      <c r="Q17" s="55">
        <f t="shared" si="2"/>
        <v>45639</v>
      </c>
    </row>
    <row r="18" spans="14:18" ht="24" customHeight="1" x14ac:dyDescent="0.2">
      <c r="N18" s="53">
        <f t="shared" si="1"/>
        <v>9</v>
      </c>
      <c r="O18" s="54">
        <f t="shared" si="0"/>
        <v>5071</v>
      </c>
      <c r="P18" s="55">
        <f t="shared" si="2"/>
        <v>45635</v>
      </c>
      <c r="Q18" s="55">
        <f t="shared" si="2"/>
        <v>45640</v>
      </c>
      <c r="R18" s="24"/>
    </row>
    <row r="19" spans="14:18" ht="24" customHeight="1" x14ac:dyDescent="0.2">
      <c r="N19" s="53">
        <f t="shared" si="1"/>
        <v>10</v>
      </c>
      <c r="O19" s="54">
        <f t="shared" si="0"/>
        <v>4564</v>
      </c>
      <c r="P19" s="55">
        <f t="shared" si="2"/>
        <v>45636</v>
      </c>
      <c r="Q19" s="55">
        <f t="shared" si="2"/>
        <v>45641</v>
      </c>
      <c r="R19" s="24"/>
    </row>
    <row r="20" spans="14:18" ht="24" customHeight="1" x14ac:dyDescent="0.2">
      <c r="N20" s="53">
        <f t="shared" si="1"/>
        <v>11</v>
      </c>
      <c r="O20" s="54">
        <f t="shared" si="0"/>
        <v>4149</v>
      </c>
      <c r="P20" s="55">
        <f t="shared" si="2"/>
        <v>45637</v>
      </c>
      <c r="Q20" s="55">
        <f t="shared" si="2"/>
        <v>45642</v>
      </c>
      <c r="R20" s="24"/>
    </row>
    <row r="21" spans="14:18" ht="24" customHeight="1" x14ac:dyDescent="0.2">
      <c r="N21" s="53">
        <f t="shared" si="1"/>
        <v>12</v>
      </c>
      <c r="O21" s="54">
        <f t="shared" si="0"/>
        <v>3803</v>
      </c>
      <c r="P21" s="55">
        <f t="shared" si="2"/>
        <v>45638</v>
      </c>
      <c r="Q21" s="55">
        <f t="shared" si="2"/>
        <v>45643</v>
      </c>
      <c r="R21" s="24"/>
    </row>
    <row r="22" spans="14:18" ht="24" customHeight="1" x14ac:dyDescent="0.2">
      <c r="N22" s="53">
        <f t="shared" si="1"/>
        <v>13</v>
      </c>
      <c r="O22" s="54">
        <f t="shared" si="0"/>
        <v>3511</v>
      </c>
      <c r="P22" s="55">
        <f t="shared" si="2"/>
        <v>45639</v>
      </c>
      <c r="Q22" s="55">
        <f t="shared" si="2"/>
        <v>45644</v>
      </c>
      <c r="R22" s="24"/>
    </row>
    <row r="23" spans="14:18" ht="24" customHeight="1" x14ac:dyDescent="0.2">
      <c r="N23" s="53">
        <f t="shared" si="1"/>
        <v>14</v>
      </c>
      <c r="O23" s="54">
        <f t="shared" si="0"/>
        <v>3260</v>
      </c>
      <c r="P23" s="55">
        <f t="shared" si="2"/>
        <v>45640</v>
      </c>
      <c r="Q23" s="55">
        <f t="shared" si="2"/>
        <v>45645</v>
      </c>
      <c r="R23" s="24"/>
    </row>
    <row r="24" spans="14:18" ht="24" customHeight="1" x14ac:dyDescent="0.2">
      <c r="N24" s="53">
        <f t="shared" si="1"/>
        <v>15</v>
      </c>
      <c r="O24" s="54">
        <f t="shared" si="0"/>
        <v>3043</v>
      </c>
      <c r="P24" s="55">
        <f t="shared" si="2"/>
        <v>45641</v>
      </c>
      <c r="Q24" s="55">
        <f t="shared" si="2"/>
        <v>45646</v>
      </c>
      <c r="R24" s="24"/>
    </row>
    <row r="25" spans="14:18" ht="24" customHeight="1" x14ac:dyDescent="0.2">
      <c r="N25" s="53">
        <f t="shared" si="1"/>
        <v>16</v>
      </c>
      <c r="O25" s="54">
        <f t="shared" si="0"/>
        <v>2853</v>
      </c>
      <c r="P25" s="55">
        <f t="shared" si="2"/>
        <v>45642</v>
      </c>
      <c r="Q25" s="55">
        <f t="shared" si="2"/>
        <v>45647</v>
      </c>
      <c r="R25" s="24"/>
    </row>
    <row r="26" spans="14:18" ht="24" customHeight="1" x14ac:dyDescent="0.2">
      <c r="N26" s="53">
        <f t="shared" si="1"/>
        <v>17</v>
      </c>
      <c r="O26" s="54">
        <f t="shared" si="0"/>
        <v>2685</v>
      </c>
      <c r="P26" s="55">
        <f t="shared" si="2"/>
        <v>45643</v>
      </c>
      <c r="Q26" s="55">
        <f t="shared" si="2"/>
        <v>45648</v>
      </c>
      <c r="R26" s="24"/>
    </row>
    <row r="27" spans="14:18" ht="15" customHeight="1" x14ac:dyDescent="0.2">
      <c r="N27" s="53">
        <f t="shared" si="1"/>
        <v>18</v>
      </c>
      <c r="O27" s="54">
        <f t="shared" si="0"/>
        <v>2536</v>
      </c>
      <c r="P27" s="55">
        <f t="shared" si="2"/>
        <v>45644</v>
      </c>
      <c r="Q27" s="55">
        <f t="shared" si="2"/>
        <v>45649</v>
      </c>
      <c r="R27" s="24"/>
    </row>
    <row r="28" spans="14:18" ht="15" customHeight="1" x14ac:dyDescent="0.2">
      <c r="N28" s="53">
        <f t="shared" si="1"/>
        <v>19</v>
      </c>
      <c r="O28" s="54">
        <f t="shared" si="0"/>
        <v>2402</v>
      </c>
      <c r="P28" s="55">
        <f t="shared" ref="P28:Q43" si="3">P27+1</f>
        <v>45645</v>
      </c>
      <c r="Q28" s="55">
        <f t="shared" si="3"/>
        <v>45650</v>
      </c>
      <c r="R28" s="24"/>
    </row>
    <row r="29" spans="14:18" ht="15" customHeight="1" x14ac:dyDescent="0.2">
      <c r="N29" s="53">
        <f t="shared" si="1"/>
        <v>20</v>
      </c>
      <c r="O29" s="54">
        <f t="shared" si="0"/>
        <v>2282</v>
      </c>
      <c r="P29" s="55">
        <f t="shared" si="3"/>
        <v>45646</v>
      </c>
      <c r="Q29" s="55">
        <f t="shared" si="3"/>
        <v>45651</v>
      </c>
      <c r="R29" s="24"/>
    </row>
    <row r="30" spans="14:18" ht="15" customHeight="1" x14ac:dyDescent="0.2">
      <c r="N30" s="53">
        <f t="shared" si="1"/>
        <v>21</v>
      </c>
      <c r="O30" s="54">
        <f t="shared" si="0"/>
        <v>2174</v>
      </c>
      <c r="P30" s="55">
        <f t="shared" si="3"/>
        <v>45647</v>
      </c>
      <c r="Q30" s="55">
        <f t="shared" si="3"/>
        <v>45652</v>
      </c>
      <c r="R30" s="24"/>
    </row>
    <row r="31" spans="14:18" ht="15" customHeight="1" x14ac:dyDescent="0.2">
      <c r="N31" s="53">
        <f t="shared" si="1"/>
        <v>22</v>
      </c>
      <c r="O31" s="54">
        <f t="shared" si="0"/>
        <v>2075</v>
      </c>
      <c r="P31" s="55">
        <f t="shared" si="3"/>
        <v>45648</v>
      </c>
      <c r="Q31" s="55">
        <f t="shared" si="3"/>
        <v>45653</v>
      </c>
      <c r="R31" s="24"/>
    </row>
    <row r="32" spans="14:18" ht="15" customHeight="1" x14ac:dyDescent="0.2">
      <c r="N32" s="53">
        <f t="shared" si="1"/>
        <v>23</v>
      </c>
      <c r="O32" s="54">
        <f t="shared" si="0"/>
        <v>1985</v>
      </c>
      <c r="P32" s="55">
        <f t="shared" si="3"/>
        <v>45649</v>
      </c>
      <c r="Q32" s="55">
        <f t="shared" si="3"/>
        <v>45654</v>
      </c>
      <c r="R32" s="24"/>
    </row>
    <row r="33" spans="14:18" ht="15" customHeight="1" x14ac:dyDescent="0.2">
      <c r="N33" s="53">
        <f t="shared" si="1"/>
        <v>24</v>
      </c>
      <c r="O33" s="54">
        <f t="shared" si="0"/>
        <v>1902</v>
      </c>
      <c r="P33" s="55">
        <f t="shared" si="3"/>
        <v>45650</v>
      </c>
      <c r="Q33" s="55">
        <f t="shared" si="3"/>
        <v>45655</v>
      </c>
      <c r="R33" s="24"/>
    </row>
    <row r="34" spans="14:18" ht="15" customHeight="1" x14ac:dyDescent="0.2">
      <c r="N34" s="53">
        <f t="shared" si="1"/>
        <v>25</v>
      </c>
      <c r="O34" s="54">
        <f t="shared" si="0"/>
        <v>1826</v>
      </c>
      <c r="P34" s="55">
        <f t="shared" si="3"/>
        <v>45651</v>
      </c>
      <c r="Q34" s="55">
        <f t="shared" si="3"/>
        <v>45656</v>
      </c>
      <c r="R34" s="24"/>
    </row>
    <row r="35" spans="14:18" ht="15" customHeight="1" x14ac:dyDescent="0.2">
      <c r="N35" s="53">
        <f t="shared" si="1"/>
        <v>26</v>
      </c>
      <c r="O35" s="54">
        <f t="shared" si="0"/>
        <v>1756</v>
      </c>
      <c r="P35" s="55">
        <f t="shared" si="3"/>
        <v>45652</v>
      </c>
      <c r="Q35" s="55">
        <f t="shared" si="3"/>
        <v>45657</v>
      </c>
      <c r="R35" s="24"/>
    </row>
    <row r="36" spans="14:18" ht="15" customHeight="1" x14ac:dyDescent="0.2">
      <c r="N36" s="53">
        <f t="shared" si="1"/>
        <v>27</v>
      </c>
      <c r="O36" s="54">
        <f t="shared" si="0"/>
        <v>1691</v>
      </c>
      <c r="P36" s="55">
        <f t="shared" si="3"/>
        <v>45653</v>
      </c>
      <c r="Q36" s="55">
        <f t="shared" si="3"/>
        <v>45658</v>
      </c>
      <c r="R36" s="24"/>
    </row>
    <row r="37" spans="14:18" ht="15" customHeight="1" x14ac:dyDescent="0.2">
      <c r="N37" s="53">
        <f t="shared" si="1"/>
        <v>28</v>
      </c>
      <c r="O37" s="54">
        <f t="shared" si="0"/>
        <v>1631</v>
      </c>
      <c r="P37" s="55">
        <f t="shared" si="3"/>
        <v>45654</v>
      </c>
      <c r="Q37" s="55">
        <f t="shared" si="3"/>
        <v>45659</v>
      </c>
      <c r="R37" s="24"/>
    </row>
    <row r="38" spans="14:18" ht="15" customHeight="1" x14ac:dyDescent="0.2">
      <c r="N38" s="53">
        <f t="shared" si="1"/>
        <v>29</v>
      </c>
      <c r="O38" s="54">
        <f t="shared" si="0"/>
        <v>1574</v>
      </c>
      <c r="P38" s="55">
        <f t="shared" si="3"/>
        <v>45655</v>
      </c>
      <c r="Q38" s="55">
        <f t="shared" si="3"/>
        <v>45660</v>
      </c>
      <c r="R38" s="24"/>
    </row>
    <row r="39" spans="14:18" ht="15" customHeight="1" x14ac:dyDescent="0.2">
      <c r="N39" s="53">
        <f t="shared" si="1"/>
        <v>30</v>
      </c>
      <c r="O39" s="54">
        <f t="shared" si="0"/>
        <v>1522</v>
      </c>
      <c r="P39" s="55">
        <f t="shared" si="3"/>
        <v>45656</v>
      </c>
      <c r="Q39" s="55">
        <f t="shared" si="3"/>
        <v>45661</v>
      </c>
      <c r="R39" s="24"/>
    </row>
    <row r="40" spans="14:18" ht="15" customHeight="1" x14ac:dyDescent="0.2">
      <c r="N40" s="53">
        <f t="shared" si="1"/>
        <v>31</v>
      </c>
      <c r="O40" s="54">
        <f t="shared" si="0"/>
        <v>1473</v>
      </c>
      <c r="P40" s="55">
        <f t="shared" si="3"/>
        <v>45657</v>
      </c>
      <c r="Q40" s="55">
        <f t="shared" si="3"/>
        <v>45662</v>
      </c>
      <c r="R40" s="24"/>
    </row>
    <row r="41" spans="14:18" ht="15" customHeight="1" x14ac:dyDescent="0.2">
      <c r="N41" s="53">
        <f t="shared" si="1"/>
        <v>1</v>
      </c>
      <c r="O41" s="54">
        <f t="shared" si="0"/>
        <v>45658</v>
      </c>
      <c r="P41" s="55">
        <f t="shared" si="3"/>
        <v>45658</v>
      </c>
      <c r="Q41" s="55">
        <f t="shared" si="3"/>
        <v>45663</v>
      </c>
      <c r="R41" s="24"/>
    </row>
    <row r="42" spans="14:18" ht="15" customHeight="1" x14ac:dyDescent="0.2">
      <c r="N42" s="53">
        <f t="shared" si="1"/>
        <v>2</v>
      </c>
      <c r="O42" s="54">
        <f t="shared" si="0"/>
        <v>22830</v>
      </c>
      <c r="P42" s="55">
        <f t="shared" si="3"/>
        <v>45659</v>
      </c>
      <c r="Q42" s="55">
        <f t="shared" si="3"/>
        <v>45664</v>
      </c>
      <c r="R42" s="24"/>
    </row>
    <row r="43" spans="14:18" ht="15" customHeight="1" x14ac:dyDescent="0.2">
      <c r="N43" s="53">
        <f t="shared" si="1"/>
        <v>3</v>
      </c>
      <c r="O43" s="54">
        <f t="shared" si="0"/>
        <v>15220</v>
      </c>
      <c r="P43" s="55">
        <f t="shared" si="3"/>
        <v>45660</v>
      </c>
      <c r="Q43" s="55">
        <f t="shared" si="3"/>
        <v>45665</v>
      </c>
      <c r="R43" s="24"/>
    </row>
    <row r="44" spans="14:18" ht="15" customHeight="1" x14ac:dyDescent="0.2">
      <c r="N44" s="53">
        <f t="shared" si="1"/>
        <v>4</v>
      </c>
      <c r="O44" s="54">
        <f t="shared" si="0"/>
        <v>11415</v>
      </c>
      <c r="P44" s="55">
        <f t="shared" ref="P44:Q59" si="4">P43+1</f>
        <v>45661</v>
      </c>
      <c r="Q44" s="55">
        <f t="shared" si="4"/>
        <v>45666</v>
      </c>
      <c r="R44" s="24"/>
    </row>
    <row r="45" spans="14:18" ht="15" customHeight="1" x14ac:dyDescent="0.2">
      <c r="N45" s="53">
        <f t="shared" si="1"/>
        <v>5</v>
      </c>
      <c r="O45" s="54">
        <f t="shared" si="0"/>
        <v>9132</v>
      </c>
      <c r="P45" s="55">
        <f t="shared" si="4"/>
        <v>45662</v>
      </c>
      <c r="Q45" s="55">
        <f t="shared" si="4"/>
        <v>45667</v>
      </c>
      <c r="R45" s="24"/>
    </row>
    <row r="46" spans="14:18" ht="15" customHeight="1" x14ac:dyDescent="0.2">
      <c r="N46" s="53">
        <f t="shared" si="1"/>
        <v>6</v>
      </c>
      <c r="O46" s="54">
        <f t="shared" si="0"/>
        <v>7611</v>
      </c>
      <c r="P46" s="55">
        <f t="shared" si="4"/>
        <v>45663</v>
      </c>
      <c r="Q46" s="55">
        <f t="shared" si="4"/>
        <v>45668</v>
      </c>
      <c r="R46" s="24"/>
    </row>
    <row r="47" spans="14:18" ht="15" customHeight="1" x14ac:dyDescent="0.2">
      <c r="N47" s="53">
        <f t="shared" si="1"/>
        <v>7</v>
      </c>
      <c r="O47" s="54">
        <f t="shared" si="0"/>
        <v>6523</v>
      </c>
      <c r="P47" s="55">
        <f t="shared" si="4"/>
        <v>45664</v>
      </c>
      <c r="Q47" s="55">
        <f t="shared" si="4"/>
        <v>45669</v>
      </c>
      <c r="R47" s="24"/>
    </row>
    <row r="48" spans="14:18" ht="15" customHeight="1" x14ac:dyDescent="0.2">
      <c r="N48" s="53">
        <f t="shared" si="1"/>
        <v>8</v>
      </c>
      <c r="O48" s="54">
        <f t="shared" si="0"/>
        <v>5708</v>
      </c>
      <c r="P48" s="55">
        <f t="shared" si="4"/>
        <v>45665</v>
      </c>
      <c r="Q48" s="55">
        <f t="shared" si="4"/>
        <v>45670</v>
      </c>
      <c r="R48" s="24"/>
    </row>
    <row r="49" spans="14:18" ht="15" customHeight="1" x14ac:dyDescent="0.2">
      <c r="N49" s="53">
        <f t="shared" si="1"/>
        <v>9</v>
      </c>
      <c r="O49" s="54">
        <f t="shared" si="0"/>
        <v>5074</v>
      </c>
      <c r="P49" s="55">
        <f t="shared" si="4"/>
        <v>45666</v>
      </c>
      <c r="Q49" s="55">
        <f t="shared" si="4"/>
        <v>45671</v>
      </c>
      <c r="R49" s="24"/>
    </row>
    <row r="50" spans="14:18" ht="15" customHeight="1" x14ac:dyDescent="0.2">
      <c r="N50" s="53">
        <f t="shared" si="1"/>
        <v>10</v>
      </c>
      <c r="O50" s="54">
        <f t="shared" si="0"/>
        <v>4567</v>
      </c>
      <c r="P50" s="55">
        <f t="shared" si="4"/>
        <v>45667</v>
      </c>
      <c r="Q50" s="55">
        <f t="shared" si="4"/>
        <v>45672</v>
      </c>
      <c r="R50" s="24"/>
    </row>
    <row r="51" spans="14:18" ht="15" customHeight="1" x14ac:dyDescent="0.2">
      <c r="N51" s="53">
        <f t="shared" si="1"/>
        <v>11</v>
      </c>
      <c r="O51" s="54">
        <f t="shared" si="0"/>
        <v>4152</v>
      </c>
      <c r="P51" s="55">
        <f t="shared" si="4"/>
        <v>45668</v>
      </c>
      <c r="Q51" s="55">
        <f t="shared" si="4"/>
        <v>45673</v>
      </c>
      <c r="R51" s="24"/>
    </row>
    <row r="52" spans="14:18" ht="15" customHeight="1" x14ac:dyDescent="0.2">
      <c r="N52" s="53">
        <f t="shared" si="1"/>
        <v>12</v>
      </c>
      <c r="O52" s="54">
        <f t="shared" si="0"/>
        <v>3806</v>
      </c>
      <c r="P52" s="55">
        <f t="shared" si="4"/>
        <v>45669</v>
      </c>
      <c r="Q52" s="55">
        <f t="shared" si="4"/>
        <v>45674</v>
      </c>
      <c r="R52" s="24"/>
    </row>
    <row r="53" spans="14:18" ht="15" customHeight="1" x14ac:dyDescent="0.2">
      <c r="N53" s="53">
        <f t="shared" si="1"/>
        <v>13</v>
      </c>
      <c r="O53" s="54">
        <f t="shared" si="0"/>
        <v>3513</v>
      </c>
      <c r="P53" s="55">
        <f t="shared" si="4"/>
        <v>45670</v>
      </c>
      <c r="Q53" s="55">
        <f t="shared" si="4"/>
        <v>45675</v>
      </c>
      <c r="R53" s="24"/>
    </row>
    <row r="54" spans="14:18" ht="15" customHeight="1" x14ac:dyDescent="0.2">
      <c r="N54" s="53">
        <f t="shared" si="1"/>
        <v>14</v>
      </c>
      <c r="O54" s="54">
        <f t="shared" si="0"/>
        <v>3262</v>
      </c>
      <c r="P54" s="55">
        <f t="shared" si="4"/>
        <v>45671</v>
      </c>
      <c r="Q54" s="55">
        <f t="shared" si="4"/>
        <v>45676</v>
      </c>
      <c r="R54" s="24"/>
    </row>
    <row r="55" spans="14:18" ht="15" customHeight="1" x14ac:dyDescent="0.2">
      <c r="N55" s="53">
        <f t="shared" si="1"/>
        <v>15</v>
      </c>
      <c r="O55" s="54">
        <f t="shared" si="0"/>
        <v>3045</v>
      </c>
      <c r="P55" s="55">
        <f t="shared" si="4"/>
        <v>45672</v>
      </c>
      <c r="Q55" s="55">
        <f t="shared" si="4"/>
        <v>45677</v>
      </c>
      <c r="R55" s="24"/>
    </row>
    <row r="56" spans="14:18" ht="15" customHeight="1" x14ac:dyDescent="0.2">
      <c r="N56" s="53">
        <f t="shared" si="1"/>
        <v>16</v>
      </c>
      <c r="O56" s="54">
        <f t="shared" si="0"/>
        <v>2855</v>
      </c>
      <c r="P56" s="55">
        <f t="shared" si="4"/>
        <v>45673</v>
      </c>
      <c r="Q56" s="55">
        <f t="shared" si="4"/>
        <v>45678</v>
      </c>
      <c r="R56" s="24"/>
    </row>
    <row r="57" spans="14:18" ht="15" customHeight="1" x14ac:dyDescent="0.2">
      <c r="N57" s="53">
        <f t="shared" si="1"/>
        <v>17</v>
      </c>
      <c r="O57" s="54">
        <f t="shared" si="0"/>
        <v>2687</v>
      </c>
      <c r="P57" s="55">
        <f t="shared" si="4"/>
        <v>45674</v>
      </c>
      <c r="Q57" s="55">
        <f t="shared" si="4"/>
        <v>45679</v>
      </c>
      <c r="R57" s="24"/>
    </row>
    <row r="58" spans="14:18" ht="15" customHeight="1" x14ac:dyDescent="0.2">
      <c r="N58" s="53">
        <f t="shared" si="1"/>
        <v>18</v>
      </c>
      <c r="O58" s="54">
        <f t="shared" si="0"/>
        <v>2538</v>
      </c>
      <c r="P58" s="55">
        <f t="shared" si="4"/>
        <v>45675</v>
      </c>
      <c r="Q58" s="55">
        <f t="shared" si="4"/>
        <v>45680</v>
      </c>
      <c r="R58" s="24"/>
    </row>
    <row r="59" spans="14:18" ht="15" customHeight="1" x14ac:dyDescent="0.2">
      <c r="N59" s="53">
        <f t="shared" si="1"/>
        <v>19</v>
      </c>
      <c r="O59" s="54">
        <f t="shared" si="0"/>
        <v>2404</v>
      </c>
      <c r="P59" s="55">
        <f t="shared" si="4"/>
        <v>45676</v>
      </c>
      <c r="Q59" s="55">
        <f t="shared" si="4"/>
        <v>45681</v>
      </c>
      <c r="R59" s="24"/>
    </row>
    <row r="60" spans="14:18" ht="15" customHeight="1" x14ac:dyDescent="0.2">
      <c r="N60" s="53">
        <f t="shared" si="1"/>
        <v>20</v>
      </c>
      <c r="O60" s="54">
        <f t="shared" si="0"/>
        <v>2284</v>
      </c>
      <c r="P60" s="55">
        <f t="shared" ref="P60:Q75" si="5">P59+1</f>
        <v>45677</v>
      </c>
      <c r="Q60" s="55">
        <f t="shared" si="5"/>
        <v>45682</v>
      </c>
      <c r="R60" s="24"/>
    </row>
    <row r="61" spans="14:18" ht="15" customHeight="1" x14ac:dyDescent="0.2">
      <c r="N61" s="53">
        <f t="shared" si="1"/>
        <v>21</v>
      </c>
      <c r="O61" s="54">
        <f t="shared" si="0"/>
        <v>2175</v>
      </c>
      <c r="P61" s="55">
        <f t="shared" si="5"/>
        <v>45678</v>
      </c>
      <c r="Q61" s="55">
        <f t="shared" si="5"/>
        <v>45683</v>
      </c>
      <c r="R61" s="24"/>
    </row>
    <row r="62" spans="14:18" ht="15" customHeight="1" x14ac:dyDescent="0.2">
      <c r="N62" s="53">
        <f t="shared" si="1"/>
        <v>22</v>
      </c>
      <c r="O62" s="54">
        <f t="shared" si="0"/>
        <v>2076</v>
      </c>
      <c r="P62" s="55">
        <f t="shared" si="5"/>
        <v>45679</v>
      </c>
      <c r="Q62" s="55">
        <f t="shared" si="5"/>
        <v>45684</v>
      </c>
      <c r="R62" s="24"/>
    </row>
    <row r="63" spans="14:18" ht="15" customHeight="1" x14ac:dyDescent="0.2">
      <c r="N63" s="53">
        <f t="shared" si="1"/>
        <v>23</v>
      </c>
      <c r="O63" s="54">
        <f t="shared" si="0"/>
        <v>1986</v>
      </c>
      <c r="P63" s="55">
        <f t="shared" si="5"/>
        <v>45680</v>
      </c>
      <c r="Q63" s="55">
        <f t="shared" si="5"/>
        <v>45685</v>
      </c>
      <c r="R63" s="24"/>
    </row>
    <row r="64" spans="14:18" ht="15" customHeight="1" x14ac:dyDescent="0.2">
      <c r="N64" s="53">
        <f t="shared" si="1"/>
        <v>24</v>
      </c>
      <c r="O64" s="54">
        <f t="shared" si="0"/>
        <v>1903</v>
      </c>
      <c r="P64" s="55">
        <f t="shared" si="5"/>
        <v>45681</v>
      </c>
      <c r="Q64" s="55">
        <f t="shared" si="5"/>
        <v>45686</v>
      </c>
      <c r="R64" s="24"/>
    </row>
    <row r="65" spans="14:18" ht="15" customHeight="1" x14ac:dyDescent="0.2">
      <c r="N65" s="53">
        <f t="shared" si="1"/>
        <v>25</v>
      </c>
      <c r="O65" s="54">
        <f t="shared" si="0"/>
        <v>1827</v>
      </c>
      <c r="P65" s="55">
        <f t="shared" si="5"/>
        <v>45682</v>
      </c>
      <c r="Q65" s="55">
        <f t="shared" si="5"/>
        <v>45687</v>
      </c>
      <c r="R65" s="24"/>
    </row>
    <row r="66" spans="14:18" ht="15" customHeight="1" x14ac:dyDescent="0.2">
      <c r="N66" s="53">
        <f t="shared" si="1"/>
        <v>26</v>
      </c>
      <c r="O66" s="54">
        <f t="shared" si="0"/>
        <v>1757</v>
      </c>
      <c r="P66" s="55">
        <f t="shared" si="5"/>
        <v>45683</v>
      </c>
      <c r="Q66" s="55">
        <f t="shared" si="5"/>
        <v>45688</v>
      </c>
      <c r="R66" s="24"/>
    </row>
    <row r="67" spans="14:18" ht="15" customHeight="1" x14ac:dyDescent="0.2">
      <c r="N67" s="53">
        <f t="shared" si="1"/>
        <v>27</v>
      </c>
      <c r="O67" s="54">
        <f t="shared" si="0"/>
        <v>1692</v>
      </c>
      <c r="P67" s="55">
        <f t="shared" si="5"/>
        <v>45684</v>
      </c>
      <c r="Q67" s="55">
        <f t="shared" si="5"/>
        <v>45689</v>
      </c>
      <c r="R67" s="24"/>
    </row>
    <row r="68" spans="14:18" ht="15" customHeight="1" x14ac:dyDescent="0.2">
      <c r="N68" s="53">
        <f t="shared" si="1"/>
        <v>28</v>
      </c>
      <c r="O68" s="54">
        <f t="shared" si="0"/>
        <v>1632</v>
      </c>
      <c r="P68" s="55">
        <f t="shared" si="5"/>
        <v>45685</v>
      </c>
      <c r="Q68" s="55">
        <f t="shared" si="5"/>
        <v>45690</v>
      </c>
      <c r="R68" s="24"/>
    </row>
    <row r="69" spans="14:18" ht="15" customHeight="1" x14ac:dyDescent="0.2">
      <c r="N69" s="53">
        <f t="shared" si="1"/>
        <v>29</v>
      </c>
      <c r="O69" s="54">
        <f t="shared" si="0"/>
        <v>1575</v>
      </c>
      <c r="P69" s="55">
        <f t="shared" si="5"/>
        <v>45686</v>
      </c>
      <c r="Q69" s="55">
        <f t="shared" si="5"/>
        <v>45691</v>
      </c>
      <c r="R69" s="24"/>
    </row>
    <row r="70" spans="14:18" ht="15" customHeight="1" x14ac:dyDescent="0.2">
      <c r="N70" s="53">
        <f t="shared" si="1"/>
        <v>30</v>
      </c>
      <c r="O70" s="54">
        <f t="shared" si="0"/>
        <v>1523</v>
      </c>
      <c r="P70" s="55">
        <f t="shared" si="5"/>
        <v>45687</v>
      </c>
      <c r="Q70" s="55">
        <f t="shared" si="5"/>
        <v>45692</v>
      </c>
      <c r="R70" s="24"/>
    </row>
    <row r="71" spans="14:18" ht="15" customHeight="1" x14ac:dyDescent="0.2">
      <c r="N71" s="53">
        <f t="shared" si="1"/>
        <v>31</v>
      </c>
      <c r="O71" s="54">
        <f t="shared" si="0"/>
        <v>1474</v>
      </c>
      <c r="P71" s="55">
        <f t="shared" si="5"/>
        <v>45688</v>
      </c>
      <c r="Q71" s="55">
        <f t="shared" si="5"/>
        <v>45693</v>
      </c>
      <c r="R71" s="24"/>
    </row>
    <row r="72" spans="14:18" ht="15" customHeight="1" x14ac:dyDescent="0.2">
      <c r="N72" s="53">
        <f t="shared" si="1"/>
        <v>1</v>
      </c>
      <c r="O72" s="54">
        <f t="shared" si="0"/>
        <v>45689</v>
      </c>
      <c r="P72" s="55">
        <f t="shared" si="5"/>
        <v>45689</v>
      </c>
      <c r="Q72" s="55">
        <f t="shared" si="5"/>
        <v>45694</v>
      </c>
      <c r="R72" s="24"/>
    </row>
    <row r="73" spans="14:18" x14ac:dyDescent="0.2">
      <c r="N73" s="53">
        <f t="shared" si="1"/>
        <v>2</v>
      </c>
      <c r="O73" s="54">
        <f t="shared" si="0"/>
        <v>22845</v>
      </c>
      <c r="P73" s="55">
        <f t="shared" si="5"/>
        <v>45690</v>
      </c>
      <c r="Q73" s="55">
        <f t="shared" si="5"/>
        <v>45695</v>
      </c>
      <c r="R73" s="24"/>
    </row>
    <row r="74" spans="14:18" x14ac:dyDescent="0.2">
      <c r="N74" s="53">
        <f t="shared" si="1"/>
        <v>3</v>
      </c>
      <c r="O74" s="54">
        <f t="shared" ref="O74:O137" si="6">ROUND(P74/N74,0)</f>
        <v>15230</v>
      </c>
      <c r="P74" s="55">
        <f t="shared" si="5"/>
        <v>45691</v>
      </c>
      <c r="Q74" s="55">
        <f t="shared" si="5"/>
        <v>45696</v>
      </c>
      <c r="R74" s="24"/>
    </row>
    <row r="75" spans="14:18" x14ac:dyDescent="0.2">
      <c r="N75" s="53">
        <f t="shared" ref="N75:N138" si="7">DAY(P75)</f>
        <v>4</v>
      </c>
      <c r="O75" s="54">
        <f t="shared" si="6"/>
        <v>11423</v>
      </c>
      <c r="P75" s="55">
        <f t="shared" si="5"/>
        <v>45692</v>
      </c>
      <c r="Q75" s="55">
        <f t="shared" si="5"/>
        <v>45697</v>
      </c>
      <c r="R75" s="24"/>
    </row>
    <row r="76" spans="14:18" x14ac:dyDescent="0.2">
      <c r="N76" s="53">
        <f t="shared" si="7"/>
        <v>5</v>
      </c>
      <c r="O76" s="54">
        <f t="shared" si="6"/>
        <v>9139</v>
      </c>
      <c r="P76" s="55">
        <f t="shared" ref="P76:Q91" si="8">P75+1</f>
        <v>45693</v>
      </c>
      <c r="Q76" s="55">
        <f t="shared" si="8"/>
        <v>45698</v>
      </c>
      <c r="R76" s="24"/>
    </row>
    <row r="77" spans="14:18" x14ac:dyDescent="0.2">
      <c r="N77" s="53">
        <f t="shared" si="7"/>
        <v>6</v>
      </c>
      <c r="O77" s="54">
        <f t="shared" si="6"/>
        <v>7616</v>
      </c>
      <c r="P77" s="55">
        <f t="shared" si="8"/>
        <v>45694</v>
      </c>
      <c r="Q77" s="55">
        <f t="shared" si="8"/>
        <v>45699</v>
      </c>
      <c r="R77" s="24"/>
    </row>
    <row r="78" spans="14:18" x14ac:dyDescent="0.2">
      <c r="N78" s="53">
        <f t="shared" si="7"/>
        <v>7</v>
      </c>
      <c r="O78" s="54">
        <f t="shared" si="6"/>
        <v>6528</v>
      </c>
      <c r="P78" s="55">
        <f t="shared" si="8"/>
        <v>45695</v>
      </c>
      <c r="Q78" s="55">
        <f t="shared" si="8"/>
        <v>45700</v>
      </c>
      <c r="R78" s="24"/>
    </row>
    <row r="79" spans="14:18" x14ac:dyDescent="0.2">
      <c r="N79" s="53">
        <f t="shared" si="7"/>
        <v>8</v>
      </c>
      <c r="O79" s="54">
        <f t="shared" si="6"/>
        <v>5712</v>
      </c>
      <c r="P79" s="55">
        <f t="shared" si="8"/>
        <v>45696</v>
      </c>
      <c r="Q79" s="55">
        <f t="shared" si="8"/>
        <v>45701</v>
      </c>
      <c r="R79" s="24"/>
    </row>
    <row r="80" spans="14:18" x14ac:dyDescent="0.2">
      <c r="N80" s="53">
        <f t="shared" si="7"/>
        <v>9</v>
      </c>
      <c r="O80" s="54">
        <f t="shared" si="6"/>
        <v>5077</v>
      </c>
      <c r="P80" s="55">
        <f t="shared" si="8"/>
        <v>45697</v>
      </c>
      <c r="Q80" s="55">
        <f t="shared" si="8"/>
        <v>45702</v>
      </c>
      <c r="R80" s="24"/>
    </row>
    <row r="81" spans="14:18" x14ac:dyDescent="0.2">
      <c r="N81" s="53">
        <f t="shared" si="7"/>
        <v>10</v>
      </c>
      <c r="O81" s="54">
        <f t="shared" si="6"/>
        <v>4570</v>
      </c>
      <c r="P81" s="55">
        <f t="shared" si="8"/>
        <v>45698</v>
      </c>
      <c r="Q81" s="55">
        <f t="shared" si="8"/>
        <v>45703</v>
      </c>
      <c r="R81" s="24"/>
    </row>
    <row r="82" spans="14:18" x14ac:dyDescent="0.2">
      <c r="N82" s="53">
        <f t="shared" si="7"/>
        <v>11</v>
      </c>
      <c r="O82" s="54">
        <f t="shared" si="6"/>
        <v>4154</v>
      </c>
      <c r="P82" s="55">
        <f t="shared" si="8"/>
        <v>45699</v>
      </c>
      <c r="Q82" s="55">
        <f t="shared" si="8"/>
        <v>45704</v>
      </c>
      <c r="R82" s="24"/>
    </row>
    <row r="83" spans="14:18" x14ac:dyDescent="0.2">
      <c r="N83" s="53">
        <f t="shared" si="7"/>
        <v>12</v>
      </c>
      <c r="O83" s="54">
        <f t="shared" si="6"/>
        <v>3808</v>
      </c>
      <c r="P83" s="55">
        <f t="shared" si="8"/>
        <v>45700</v>
      </c>
      <c r="Q83" s="55">
        <f t="shared" si="8"/>
        <v>45705</v>
      </c>
      <c r="R83" s="24"/>
    </row>
    <row r="84" spans="14:18" x14ac:dyDescent="0.2">
      <c r="N84" s="53">
        <f t="shared" si="7"/>
        <v>13</v>
      </c>
      <c r="O84" s="54">
        <f t="shared" si="6"/>
        <v>3515</v>
      </c>
      <c r="P84" s="55">
        <f t="shared" si="8"/>
        <v>45701</v>
      </c>
      <c r="Q84" s="55">
        <f t="shared" si="8"/>
        <v>45706</v>
      </c>
      <c r="R84" s="24"/>
    </row>
    <row r="85" spans="14:18" x14ac:dyDescent="0.2">
      <c r="N85" s="53">
        <f t="shared" si="7"/>
        <v>14</v>
      </c>
      <c r="O85" s="54">
        <f t="shared" si="6"/>
        <v>3264</v>
      </c>
      <c r="P85" s="55">
        <f t="shared" si="8"/>
        <v>45702</v>
      </c>
      <c r="Q85" s="55">
        <f t="shared" si="8"/>
        <v>45707</v>
      </c>
      <c r="R85" s="24"/>
    </row>
    <row r="86" spans="14:18" x14ac:dyDescent="0.2">
      <c r="N86" s="53">
        <f t="shared" si="7"/>
        <v>15</v>
      </c>
      <c r="O86" s="54">
        <f t="shared" si="6"/>
        <v>3047</v>
      </c>
      <c r="P86" s="55">
        <f t="shared" si="8"/>
        <v>45703</v>
      </c>
      <c r="Q86" s="55">
        <f t="shared" si="8"/>
        <v>45708</v>
      </c>
      <c r="R86" s="24"/>
    </row>
    <row r="87" spans="14:18" x14ac:dyDescent="0.2">
      <c r="N87" s="53">
        <f t="shared" si="7"/>
        <v>16</v>
      </c>
      <c r="O87" s="54">
        <f t="shared" si="6"/>
        <v>2857</v>
      </c>
      <c r="P87" s="55">
        <f t="shared" si="8"/>
        <v>45704</v>
      </c>
      <c r="Q87" s="55">
        <f t="shared" si="8"/>
        <v>45709</v>
      </c>
      <c r="R87" s="24"/>
    </row>
    <row r="88" spans="14:18" x14ac:dyDescent="0.2">
      <c r="N88" s="53">
        <f t="shared" si="7"/>
        <v>17</v>
      </c>
      <c r="O88" s="54">
        <f t="shared" si="6"/>
        <v>2689</v>
      </c>
      <c r="P88" s="55">
        <f t="shared" si="8"/>
        <v>45705</v>
      </c>
      <c r="Q88" s="55">
        <f t="shared" si="8"/>
        <v>45710</v>
      </c>
      <c r="R88" s="24"/>
    </row>
    <row r="89" spans="14:18" x14ac:dyDescent="0.2">
      <c r="N89" s="53">
        <f t="shared" si="7"/>
        <v>18</v>
      </c>
      <c r="O89" s="54">
        <f t="shared" si="6"/>
        <v>2539</v>
      </c>
      <c r="P89" s="55">
        <f t="shared" si="8"/>
        <v>45706</v>
      </c>
      <c r="Q89" s="55">
        <f t="shared" si="8"/>
        <v>45711</v>
      </c>
      <c r="R89" s="24"/>
    </row>
    <row r="90" spans="14:18" x14ac:dyDescent="0.2">
      <c r="N90" s="53">
        <f t="shared" si="7"/>
        <v>19</v>
      </c>
      <c r="O90" s="54">
        <f t="shared" si="6"/>
        <v>2406</v>
      </c>
      <c r="P90" s="55">
        <f t="shared" si="8"/>
        <v>45707</v>
      </c>
      <c r="Q90" s="55">
        <f t="shared" si="8"/>
        <v>45712</v>
      </c>
      <c r="R90" s="24"/>
    </row>
    <row r="91" spans="14:18" x14ac:dyDescent="0.2">
      <c r="N91" s="53">
        <f t="shared" si="7"/>
        <v>20</v>
      </c>
      <c r="O91" s="54">
        <f t="shared" si="6"/>
        <v>2285</v>
      </c>
      <c r="P91" s="55">
        <f t="shared" si="8"/>
        <v>45708</v>
      </c>
      <c r="Q91" s="55">
        <f t="shared" si="8"/>
        <v>45713</v>
      </c>
      <c r="R91" s="24"/>
    </row>
    <row r="92" spans="14:18" x14ac:dyDescent="0.2">
      <c r="N92" s="53">
        <f t="shared" si="7"/>
        <v>21</v>
      </c>
      <c r="O92" s="54">
        <f t="shared" si="6"/>
        <v>2177</v>
      </c>
      <c r="P92" s="55">
        <f t="shared" ref="P92:Q107" si="9">P91+1</f>
        <v>45709</v>
      </c>
      <c r="Q92" s="55">
        <f t="shared" si="9"/>
        <v>45714</v>
      </c>
      <c r="R92" s="24"/>
    </row>
    <row r="93" spans="14:18" x14ac:dyDescent="0.2">
      <c r="N93" s="53">
        <f t="shared" si="7"/>
        <v>22</v>
      </c>
      <c r="O93" s="54">
        <f t="shared" si="6"/>
        <v>2078</v>
      </c>
      <c r="P93" s="55">
        <f t="shared" si="9"/>
        <v>45710</v>
      </c>
      <c r="Q93" s="55">
        <f t="shared" si="9"/>
        <v>45715</v>
      </c>
      <c r="R93" s="24"/>
    </row>
    <row r="94" spans="14:18" x14ac:dyDescent="0.2">
      <c r="N94" s="53">
        <f t="shared" si="7"/>
        <v>23</v>
      </c>
      <c r="O94" s="54">
        <f t="shared" si="6"/>
        <v>1987</v>
      </c>
      <c r="P94" s="55">
        <f t="shared" si="9"/>
        <v>45711</v>
      </c>
      <c r="Q94" s="55">
        <f t="shared" si="9"/>
        <v>45716</v>
      </c>
      <c r="R94" s="24"/>
    </row>
    <row r="95" spans="14:18" x14ac:dyDescent="0.2">
      <c r="N95" s="53">
        <f t="shared" si="7"/>
        <v>24</v>
      </c>
      <c r="O95" s="54">
        <f t="shared" si="6"/>
        <v>1905</v>
      </c>
      <c r="P95" s="55">
        <f t="shared" si="9"/>
        <v>45712</v>
      </c>
      <c r="Q95" s="55">
        <f t="shared" si="9"/>
        <v>45717</v>
      </c>
      <c r="R95" s="24"/>
    </row>
    <row r="96" spans="14:18" x14ac:dyDescent="0.2">
      <c r="N96" s="53">
        <f t="shared" si="7"/>
        <v>25</v>
      </c>
      <c r="O96" s="54">
        <f t="shared" si="6"/>
        <v>1829</v>
      </c>
      <c r="P96" s="55">
        <f t="shared" si="9"/>
        <v>45713</v>
      </c>
      <c r="Q96" s="55">
        <f t="shared" si="9"/>
        <v>45718</v>
      </c>
      <c r="R96" s="24"/>
    </row>
    <row r="97" spans="14:18" x14ac:dyDescent="0.2">
      <c r="N97" s="53">
        <f t="shared" si="7"/>
        <v>26</v>
      </c>
      <c r="O97" s="54">
        <f t="shared" si="6"/>
        <v>1758</v>
      </c>
      <c r="P97" s="55">
        <f t="shared" si="9"/>
        <v>45714</v>
      </c>
      <c r="Q97" s="55">
        <f t="shared" si="9"/>
        <v>45719</v>
      </c>
      <c r="R97" s="24"/>
    </row>
    <row r="98" spans="14:18" x14ac:dyDescent="0.2">
      <c r="N98" s="53">
        <f t="shared" si="7"/>
        <v>27</v>
      </c>
      <c r="O98" s="54">
        <f t="shared" si="6"/>
        <v>1693</v>
      </c>
      <c r="P98" s="55">
        <f t="shared" si="9"/>
        <v>45715</v>
      </c>
      <c r="Q98" s="55">
        <f t="shared" si="9"/>
        <v>45720</v>
      </c>
      <c r="R98" s="24"/>
    </row>
    <row r="99" spans="14:18" x14ac:dyDescent="0.2">
      <c r="N99" s="53">
        <f t="shared" si="7"/>
        <v>28</v>
      </c>
      <c r="O99" s="54">
        <f t="shared" si="6"/>
        <v>1633</v>
      </c>
      <c r="P99" s="55">
        <f t="shared" si="9"/>
        <v>45716</v>
      </c>
      <c r="Q99" s="55">
        <f t="shared" si="9"/>
        <v>45721</v>
      </c>
      <c r="R99" s="24"/>
    </row>
    <row r="100" spans="14:18" x14ac:dyDescent="0.2">
      <c r="N100" s="53">
        <f t="shared" si="7"/>
        <v>1</v>
      </c>
      <c r="O100" s="54">
        <f t="shared" si="6"/>
        <v>45717</v>
      </c>
      <c r="P100" s="55">
        <f t="shared" si="9"/>
        <v>45717</v>
      </c>
      <c r="Q100" s="55">
        <f t="shared" si="9"/>
        <v>45722</v>
      </c>
      <c r="R100" s="24"/>
    </row>
    <row r="101" spans="14:18" x14ac:dyDescent="0.2">
      <c r="N101" s="53">
        <f t="shared" si="7"/>
        <v>2</v>
      </c>
      <c r="O101" s="54">
        <f t="shared" si="6"/>
        <v>22859</v>
      </c>
      <c r="P101" s="55">
        <f t="shared" si="9"/>
        <v>45718</v>
      </c>
      <c r="Q101" s="55">
        <f t="shared" si="9"/>
        <v>45723</v>
      </c>
      <c r="R101" s="24"/>
    </row>
    <row r="102" spans="14:18" x14ac:dyDescent="0.2">
      <c r="N102" s="53">
        <f t="shared" si="7"/>
        <v>3</v>
      </c>
      <c r="O102" s="54">
        <f t="shared" si="6"/>
        <v>15240</v>
      </c>
      <c r="P102" s="55">
        <f t="shared" si="9"/>
        <v>45719</v>
      </c>
      <c r="Q102" s="55">
        <f t="shared" si="9"/>
        <v>45724</v>
      </c>
      <c r="R102" s="24"/>
    </row>
    <row r="103" spans="14:18" x14ac:dyDescent="0.2">
      <c r="N103" s="53">
        <f t="shared" si="7"/>
        <v>4</v>
      </c>
      <c r="O103" s="54">
        <f t="shared" si="6"/>
        <v>11430</v>
      </c>
      <c r="P103" s="55">
        <f t="shared" si="9"/>
        <v>45720</v>
      </c>
      <c r="Q103" s="55">
        <f t="shared" si="9"/>
        <v>45725</v>
      </c>
      <c r="R103" s="24"/>
    </row>
    <row r="104" spans="14:18" x14ac:dyDescent="0.2">
      <c r="N104" s="53">
        <f t="shared" si="7"/>
        <v>5</v>
      </c>
      <c r="O104" s="54">
        <f t="shared" si="6"/>
        <v>9144</v>
      </c>
      <c r="P104" s="55">
        <f t="shared" si="9"/>
        <v>45721</v>
      </c>
      <c r="Q104" s="55">
        <f t="shared" si="9"/>
        <v>45726</v>
      </c>
      <c r="R104" s="24"/>
    </row>
    <row r="105" spans="14:18" x14ac:dyDescent="0.2">
      <c r="N105" s="53">
        <f t="shared" si="7"/>
        <v>6</v>
      </c>
      <c r="O105" s="54">
        <f t="shared" si="6"/>
        <v>7620</v>
      </c>
      <c r="P105" s="55">
        <f t="shared" si="9"/>
        <v>45722</v>
      </c>
      <c r="Q105" s="55">
        <f t="shared" si="9"/>
        <v>45727</v>
      </c>
      <c r="R105" s="24"/>
    </row>
    <row r="106" spans="14:18" x14ac:dyDescent="0.2">
      <c r="N106" s="53">
        <f t="shared" si="7"/>
        <v>7</v>
      </c>
      <c r="O106" s="54">
        <f t="shared" si="6"/>
        <v>6532</v>
      </c>
      <c r="P106" s="55">
        <f t="shared" si="9"/>
        <v>45723</v>
      </c>
      <c r="Q106" s="55">
        <f t="shared" si="9"/>
        <v>45728</v>
      </c>
      <c r="R106" s="24"/>
    </row>
    <row r="107" spans="14:18" x14ac:dyDescent="0.2">
      <c r="N107" s="53">
        <f t="shared" si="7"/>
        <v>8</v>
      </c>
      <c r="O107" s="54">
        <f t="shared" si="6"/>
        <v>5716</v>
      </c>
      <c r="P107" s="55">
        <f t="shared" si="9"/>
        <v>45724</v>
      </c>
      <c r="Q107" s="55">
        <f t="shared" si="9"/>
        <v>45729</v>
      </c>
      <c r="R107" s="24"/>
    </row>
    <row r="108" spans="14:18" x14ac:dyDescent="0.2">
      <c r="N108" s="53">
        <f t="shared" si="7"/>
        <v>9</v>
      </c>
      <c r="O108" s="54">
        <f t="shared" si="6"/>
        <v>5081</v>
      </c>
      <c r="P108" s="55">
        <f t="shared" ref="P108:Q123" si="10">P107+1</f>
        <v>45725</v>
      </c>
      <c r="Q108" s="55">
        <f t="shared" si="10"/>
        <v>45730</v>
      </c>
      <c r="R108" s="24"/>
    </row>
    <row r="109" spans="14:18" x14ac:dyDescent="0.2">
      <c r="N109" s="53">
        <f t="shared" si="7"/>
        <v>10</v>
      </c>
      <c r="O109" s="54">
        <f t="shared" si="6"/>
        <v>4573</v>
      </c>
      <c r="P109" s="55">
        <f t="shared" si="10"/>
        <v>45726</v>
      </c>
      <c r="Q109" s="55">
        <f t="shared" si="10"/>
        <v>45731</v>
      </c>
      <c r="R109" s="24"/>
    </row>
    <row r="110" spans="14:18" x14ac:dyDescent="0.2">
      <c r="N110" s="53">
        <f t="shared" si="7"/>
        <v>11</v>
      </c>
      <c r="O110" s="54">
        <f t="shared" si="6"/>
        <v>4157</v>
      </c>
      <c r="P110" s="55">
        <f t="shared" si="10"/>
        <v>45727</v>
      </c>
      <c r="Q110" s="55">
        <f t="shared" si="10"/>
        <v>45732</v>
      </c>
      <c r="R110" s="24"/>
    </row>
    <row r="111" spans="14:18" x14ac:dyDescent="0.2">
      <c r="N111" s="53">
        <f t="shared" si="7"/>
        <v>12</v>
      </c>
      <c r="O111" s="54">
        <f t="shared" si="6"/>
        <v>3811</v>
      </c>
      <c r="P111" s="55">
        <f t="shared" si="10"/>
        <v>45728</v>
      </c>
      <c r="Q111" s="55">
        <f t="shared" si="10"/>
        <v>45733</v>
      </c>
      <c r="R111" s="24"/>
    </row>
    <row r="112" spans="14:18" x14ac:dyDescent="0.2">
      <c r="N112" s="53">
        <f t="shared" si="7"/>
        <v>13</v>
      </c>
      <c r="O112" s="54">
        <f t="shared" si="6"/>
        <v>3518</v>
      </c>
      <c r="P112" s="55">
        <f t="shared" si="10"/>
        <v>45729</v>
      </c>
      <c r="Q112" s="55">
        <f t="shared" si="10"/>
        <v>45734</v>
      </c>
      <c r="R112" s="24"/>
    </row>
    <row r="113" spans="14:18" x14ac:dyDescent="0.2">
      <c r="N113" s="53">
        <f t="shared" si="7"/>
        <v>14</v>
      </c>
      <c r="O113" s="54">
        <f t="shared" si="6"/>
        <v>3266</v>
      </c>
      <c r="P113" s="55">
        <f t="shared" si="10"/>
        <v>45730</v>
      </c>
      <c r="Q113" s="55">
        <f t="shared" si="10"/>
        <v>45735</v>
      </c>
      <c r="R113" s="24"/>
    </row>
    <row r="114" spans="14:18" x14ac:dyDescent="0.2">
      <c r="N114" s="53">
        <f t="shared" si="7"/>
        <v>15</v>
      </c>
      <c r="O114" s="54">
        <f t="shared" si="6"/>
        <v>3049</v>
      </c>
      <c r="P114" s="55">
        <f t="shared" si="10"/>
        <v>45731</v>
      </c>
      <c r="Q114" s="55">
        <f t="shared" si="10"/>
        <v>45736</v>
      </c>
      <c r="R114" s="24"/>
    </row>
    <row r="115" spans="14:18" x14ac:dyDescent="0.2">
      <c r="N115" s="53">
        <f t="shared" si="7"/>
        <v>16</v>
      </c>
      <c r="O115" s="54">
        <f t="shared" si="6"/>
        <v>2858</v>
      </c>
      <c r="P115" s="55">
        <f t="shared" si="10"/>
        <v>45732</v>
      </c>
      <c r="Q115" s="55">
        <f t="shared" si="10"/>
        <v>45737</v>
      </c>
      <c r="R115" s="24"/>
    </row>
    <row r="116" spans="14:18" x14ac:dyDescent="0.2">
      <c r="N116" s="53">
        <f t="shared" si="7"/>
        <v>17</v>
      </c>
      <c r="O116" s="54">
        <f t="shared" si="6"/>
        <v>2690</v>
      </c>
      <c r="P116" s="55">
        <f t="shared" si="10"/>
        <v>45733</v>
      </c>
      <c r="Q116" s="55">
        <f t="shared" si="10"/>
        <v>45738</v>
      </c>
      <c r="R116" s="24"/>
    </row>
    <row r="117" spans="14:18" x14ac:dyDescent="0.2">
      <c r="N117" s="53">
        <f t="shared" si="7"/>
        <v>18</v>
      </c>
      <c r="O117" s="54">
        <f t="shared" si="6"/>
        <v>2541</v>
      </c>
      <c r="P117" s="55">
        <f t="shared" si="10"/>
        <v>45734</v>
      </c>
      <c r="Q117" s="55">
        <f t="shared" si="10"/>
        <v>45739</v>
      </c>
      <c r="R117" s="24"/>
    </row>
    <row r="118" spans="14:18" x14ac:dyDescent="0.2">
      <c r="N118" s="53">
        <f t="shared" si="7"/>
        <v>19</v>
      </c>
      <c r="O118" s="54">
        <f t="shared" si="6"/>
        <v>2407</v>
      </c>
      <c r="P118" s="55">
        <f t="shared" si="10"/>
        <v>45735</v>
      </c>
      <c r="Q118" s="55">
        <f t="shared" si="10"/>
        <v>45740</v>
      </c>
      <c r="R118" s="24"/>
    </row>
    <row r="119" spans="14:18" x14ac:dyDescent="0.2">
      <c r="N119" s="53">
        <f t="shared" si="7"/>
        <v>20</v>
      </c>
      <c r="O119" s="54">
        <f t="shared" si="6"/>
        <v>2287</v>
      </c>
      <c r="P119" s="55">
        <f t="shared" si="10"/>
        <v>45736</v>
      </c>
      <c r="Q119" s="55">
        <f t="shared" si="10"/>
        <v>45741</v>
      </c>
      <c r="R119" s="24"/>
    </row>
    <row r="120" spans="14:18" x14ac:dyDescent="0.2">
      <c r="N120" s="53">
        <f t="shared" si="7"/>
        <v>21</v>
      </c>
      <c r="O120" s="54">
        <f t="shared" si="6"/>
        <v>2178</v>
      </c>
      <c r="P120" s="55">
        <f t="shared" si="10"/>
        <v>45737</v>
      </c>
      <c r="Q120" s="55">
        <f t="shared" si="10"/>
        <v>45742</v>
      </c>
      <c r="R120" s="24"/>
    </row>
    <row r="121" spans="14:18" x14ac:dyDescent="0.2">
      <c r="N121" s="53">
        <f t="shared" si="7"/>
        <v>22</v>
      </c>
      <c r="O121" s="54">
        <f t="shared" si="6"/>
        <v>2079</v>
      </c>
      <c r="P121" s="55">
        <f t="shared" si="10"/>
        <v>45738</v>
      </c>
      <c r="Q121" s="55">
        <f t="shared" si="10"/>
        <v>45743</v>
      </c>
      <c r="R121" s="24"/>
    </row>
    <row r="122" spans="14:18" x14ac:dyDescent="0.2">
      <c r="N122" s="53">
        <f t="shared" si="7"/>
        <v>23</v>
      </c>
      <c r="O122" s="54">
        <f t="shared" si="6"/>
        <v>1989</v>
      </c>
      <c r="P122" s="55">
        <f t="shared" si="10"/>
        <v>45739</v>
      </c>
      <c r="Q122" s="55">
        <f t="shared" si="10"/>
        <v>45744</v>
      </c>
      <c r="R122" s="24"/>
    </row>
    <row r="123" spans="14:18" x14ac:dyDescent="0.2">
      <c r="N123" s="53">
        <f t="shared" si="7"/>
        <v>24</v>
      </c>
      <c r="O123" s="54">
        <f t="shared" si="6"/>
        <v>1906</v>
      </c>
      <c r="P123" s="55">
        <f t="shared" si="10"/>
        <v>45740</v>
      </c>
      <c r="Q123" s="55">
        <f t="shared" si="10"/>
        <v>45745</v>
      </c>
      <c r="R123" s="24"/>
    </row>
    <row r="124" spans="14:18" x14ac:dyDescent="0.2">
      <c r="N124" s="53">
        <f t="shared" si="7"/>
        <v>25</v>
      </c>
      <c r="O124" s="54">
        <f t="shared" si="6"/>
        <v>1830</v>
      </c>
      <c r="P124" s="55">
        <f t="shared" ref="P124:Q139" si="11">P123+1</f>
        <v>45741</v>
      </c>
      <c r="Q124" s="55">
        <f t="shared" si="11"/>
        <v>45746</v>
      </c>
      <c r="R124" s="24"/>
    </row>
    <row r="125" spans="14:18" x14ac:dyDescent="0.2">
      <c r="N125" s="53">
        <f t="shared" si="7"/>
        <v>26</v>
      </c>
      <c r="O125" s="54">
        <f t="shared" si="6"/>
        <v>1759</v>
      </c>
      <c r="P125" s="55">
        <f t="shared" si="11"/>
        <v>45742</v>
      </c>
      <c r="Q125" s="55">
        <f t="shared" si="11"/>
        <v>45747</v>
      </c>
      <c r="R125" s="24"/>
    </row>
    <row r="126" spans="14:18" x14ac:dyDescent="0.2">
      <c r="N126" s="53">
        <f t="shared" si="7"/>
        <v>27</v>
      </c>
      <c r="O126" s="54">
        <f t="shared" si="6"/>
        <v>1694</v>
      </c>
      <c r="P126" s="55">
        <f t="shared" si="11"/>
        <v>45743</v>
      </c>
      <c r="Q126" s="55">
        <f t="shared" si="11"/>
        <v>45748</v>
      </c>
      <c r="R126" s="24"/>
    </row>
    <row r="127" spans="14:18" x14ac:dyDescent="0.2">
      <c r="N127" s="53">
        <f t="shared" si="7"/>
        <v>28</v>
      </c>
      <c r="O127" s="54">
        <f t="shared" si="6"/>
        <v>1634</v>
      </c>
      <c r="P127" s="55">
        <f t="shared" si="11"/>
        <v>45744</v>
      </c>
      <c r="Q127" s="55">
        <f t="shared" si="11"/>
        <v>45749</v>
      </c>
      <c r="R127" s="24"/>
    </row>
    <row r="128" spans="14:18" x14ac:dyDescent="0.2">
      <c r="N128" s="53">
        <f t="shared" si="7"/>
        <v>29</v>
      </c>
      <c r="O128" s="54">
        <f t="shared" si="6"/>
        <v>1577</v>
      </c>
      <c r="P128" s="55">
        <f t="shared" si="11"/>
        <v>45745</v>
      </c>
      <c r="Q128" s="55">
        <f t="shared" si="11"/>
        <v>45750</v>
      </c>
      <c r="R128" s="24"/>
    </row>
    <row r="129" spans="14:18" x14ac:dyDescent="0.2">
      <c r="N129" s="53">
        <f t="shared" si="7"/>
        <v>30</v>
      </c>
      <c r="O129" s="54">
        <f t="shared" si="6"/>
        <v>1525</v>
      </c>
      <c r="P129" s="55">
        <f t="shared" si="11"/>
        <v>45746</v>
      </c>
      <c r="Q129" s="55">
        <f t="shared" si="11"/>
        <v>45751</v>
      </c>
      <c r="R129" s="24"/>
    </row>
    <row r="130" spans="14:18" x14ac:dyDescent="0.2">
      <c r="N130" s="53">
        <f t="shared" si="7"/>
        <v>31</v>
      </c>
      <c r="O130" s="54">
        <f t="shared" si="6"/>
        <v>1476</v>
      </c>
      <c r="P130" s="55">
        <f t="shared" si="11"/>
        <v>45747</v>
      </c>
      <c r="Q130" s="55">
        <f t="shared" si="11"/>
        <v>45752</v>
      </c>
      <c r="R130" s="24"/>
    </row>
    <row r="131" spans="14:18" x14ac:dyDescent="0.2">
      <c r="N131" s="53">
        <f t="shared" si="7"/>
        <v>1</v>
      </c>
      <c r="O131" s="54">
        <f t="shared" si="6"/>
        <v>45748</v>
      </c>
      <c r="P131" s="55">
        <f t="shared" si="11"/>
        <v>45748</v>
      </c>
      <c r="Q131" s="55">
        <f t="shared" si="11"/>
        <v>45753</v>
      </c>
      <c r="R131" s="24"/>
    </row>
    <row r="132" spans="14:18" x14ac:dyDescent="0.2">
      <c r="N132" s="53">
        <f t="shared" si="7"/>
        <v>2</v>
      </c>
      <c r="O132" s="54">
        <f t="shared" si="6"/>
        <v>22875</v>
      </c>
      <c r="P132" s="55">
        <f t="shared" si="11"/>
        <v>45749</v>
      </c>
      <c r="Q132" s="55">
        <f t="shared" si="11"/>
        <v>45754</v>
      </c>
      <c r="R132" s="24"/>
    </row>
    <row r="133" spans="14:18" x14ac:dyDescent="0.2">
      <c r="N133" s="53">
        <f t="shared" si="7"/>
        <v>3</v>
      </c>
      <c r="O133" s="54">
        <f t="shared" si="6"/>
        <v>15250</v>
      </c>
      <c r="P133" s="55">
        <f t="shared" si="11"/>
        <v>45750</v>
      </c>
      <c r="Q133" s="55">
        <f t="shared" si="11"/>
        <v>45755</v>
      </c>
      <c r="R133" s="24"/>
    </row>
    <row r="134" spans="14:18" x14ac:dyDescent="0.2">
      <c r="N134" s="53">
        <f t="shared" si="7"/>
        <v>4</v>
      </c>
      <c r="O134" s="54">
        <f t="shared" si="6"/>
        <v>11438</v>
      </c>
      <c r="P134" s="55">
        <f t="shared" si="11"/>
        <v>45751</v>
      </c>
      <c r="Q134" s="55">
        <f t="shared" si="11"/>
        <v>45756</v>
      </c>
      <c r="R134" s="24"/>
    </row>
    <row r="135" spans="14:18" x14ac:dyDescent="0.2">
      <c r="N135" s="53">
        <f t="shared" si="7"/>
        <v>5</v>
      </c>
      <c r="O135" s="54">
        <f t="shared" si="6"/>
        <v>9150</v>
      </c>
      <c r="P135" s="55">
        <f t="shared" si="11"/>
        <v>45752</v>
      </c>
      <c r="Q135" s="55">
        <f t="shared" si="11"/>
        <v>45757</v>
      </c>
      <c r="R135" s="24"/>
    </row>
    <row r="136" spans="14:18" x14ac:dyDescent="0.2">
      <c r="N136" s="53">
        <f t="shared" si="7"/>
        <v>6</v>
      </c>
      <c r="O136" s="54">
        <f t="shared" si="6"/>
        <v>7626</v>
      </c>
      <c r="P136" s="55">
        <f t="shared" si="11"/>
        <v>45753</v>
      </c>
      <c r="Q136" s="55">
        <f t="shared" si="11"/>
        <v>45758</v>
      </c>
      <c r="R136" s="24"/>
    </row>
    <row r="137" spans="14:18" x14ac:dyDescent="0.2">
      <c r="N137" s="53">
        <f t="shared" si="7"/>
        <v>7</v>
      </c>
      <c r="O137" s="54">
        <f t="shared" si="6"/>
        <v>6536</v>
      </c>
      <c r="P137" s="55">
        <f t="shared" si="11"/>
        <v>45754</v>
      </c>
      <c r="Q137" s="55">
        <f t="shared" si="11"/>
        <v>45759</v>
      </c>
      <c r="R137" s="24"/>
    </row>
    <row r="138" spans="14:18" x14ac:dyDescent="0.2">
      <c r="N138" s="53">
        <f t="shared" si="7"/>
        <v>8</v>
      </c>
      <c r="O138" s="54">
        <f t="shared" ref="O138:O201" si="12">ROUND(P138/N138,0)</f>
        <v>5719</v>
      </c>
      <c r="P138" s="55">
        <f t="shared" si="11"/>
        <v>45755</v>
      </c>
      <c r="Q138" s="55">
        <f t="shared" si="11"/>
        <v>45760</v>
      </c>
      <c r="R138" s="24"/>
    </row>
    <row r="139" spans="14:18" x14ac:dyDescent="0.2">
      <c r="N139" s="53">
        <f t="shared" ref="N139:N202" si="13">DAY(P139)</f>
        <v>9</v>
      </c>
      <c r="O139" s="54">
        <f t="shared" si="12"/>
        <v>5084</v>
      </c>
      <c r="P139" s="55">
        <f t="shared" si="11"/>
        <v>45756</v>
      </c>
      <c r="Q139" s="55">
        <f t="shared" si="11"/>
        <v>45761</v>
      </c>
      <c r="R139" s="24"/>
    </row>
    <row r="140" spans="14:18" x14ac:dyDescent="0.2">
      <c r="N140" s="53">
        <f t="shared" si="13"/>
        <v>10</v>
      </c>
      <c r="O140" s="54">
        <f t="shared" si="12"/>
        <v>4576</v>
      </c>
      <c r="P140" s="55">
        <f t="shared" ref="P140:Q155" si="14">P139+1</f>
        <v>45757</v>
      </c>
      <c r="Q140" s="55">
        <f t="shared" si="14"/>
        <v>45762</v>
      </c>
      <c r="R140" s="24"/>
    </row>
    <row r="141" spans="14:18" x14ac:dyDescent="0.2">
      <c r="N141" s="53">
        <f t="shared" si="13"/>
        <v>11</v>
      </c>
      <c r="O141" s="54">
        <f t="shared" si="12"/>
        <v>4160</v>
      </c>
      <c r="P141" s="55">
        <f t="shared" si="14"/>
        <v>45758</v>
      </c>
      <c r="Q141" s="55">
        <f t="shared" si="14"/>
        <v>45763</v>
      </c>
      <c r="R141" s="24"/>
    </row>
    <row r="142" spans="14:18" x14ac:dyDescent="0.2">
      <c r="N142" s="53">
        <f t="shared" si="13"/>
        <v>12</v>
      </c>
      <c r="O142" s="54">
        <f t="shared" si="12"/>
        <v>3813</v>
      </c>
      <c r="P142" s="55">
        <f t="shared" si="14"/>
        <v>45759</v>
      </c>
      <c r="Q142" s="55">
        <f t="shared" si="14"/>
        <v>45764</v>
      </c>
      <c r="R142" s="24"/>
    </row>
    <row r="143" spans="14:18" x14ac:dyDescent="0.2">
      <c r="N143" s="53">
        <f t="shared" si="13"/>
        <v>13</v>
      </c>
      <c r="O143" s="54">
        <f t="shared" si="12"/>
        <v>3520</v>
      </c>
      <c r="P143" s="55">
        <f t="shared" si="14"/>
        <v>45760</v>
      </c>
      <c r="Q143" s="55">
        <f t="shared" si="14"/>
        <v>45765</v>
      </c>
      <c r="R143" s="24"/>
    </row>
    <row r="144" spans="14:18" x14ac:dyDescent="0.2">
      <c r="N144" s="53">
        <f t="shared" si="13"/>
        <v>14</v>
      </c>
      <c r="O144" s="54">
        <f t="shared" si="12"/>
        <v>3269</v>
      </c>
      <c r="P144" s="55">
        <f t="shared" si="14"/>
        <v>45761</v>
      </c>
      <c r="Q144" s="55">
        <f t="shared" si="14"/>
        <v>45766</v>
      </c>
      <c r="R144" s="24"/>
    </row>
    <row r="145" spans="14:18" x14ac:dyDescent="0.2">
      <c r="N145" s="53">
        <f t="shared" si="13"/>
        <v>15</v>
      </c>
      <c r="O145" s="54">
        <f t="shared" si="12"/>
        <v>3051</v>
      </c>
      <c r="P145" s="55">
        <f t="shared" si="14"/>
        <v>45762</v>
      </c>
      <c r="Q145" s="55">
        <f t="shared" si="14"/>
        <v>45767</v>
      </c>
      <c r="R145" s="24"/>
    </row>
    <row r="146" spans="14:18" x14ac:dyDescent="0.2">
      <c r="N146" s="53">
        <f t="shared" si="13"/>
        <v>16</v>
      </c>
      <c r="O146" s="54">
        <f t="shared" si="12"/>
        <v>2860</v>
      </c>
      <c r="P146" s="55">
        <f t="shared" si="14"/>
        <v>45763</v>
      </c>
      <c r="Q146" s="55">
        <f t="shared" si="14"/>
        <v>45768</v>
      </c>
      <c r="R146" s="24"/>
    </row>
    <row r="147" spans="14:18" x14ac:dyDescent="0.2">
      <c r="N147" s="53">
        <f t="shared" si="13"/>
        <v>17</v>
      </c>
      <c r="O147" s="54">
        <f t="shared" si="12"/>
        <v>2692</v>
      </c>
      <c r="P147" s="55">
        <f t="shared" si="14"/>
        <v>45764</v>
      </c>
      <c r="Q147" s="55">
        <f t="shared" si="14"/>
        <v>45769</v>
      </c>
      <c r="R147" s="24"/>
    </row>
    <row r="148" spans="14:18" x14ac:dyDescent="0.2">
      <c r="N148" s="53">
        <f t="shared" si="13"/>
        <v>18</v>
      </c>
      <c r="O148" s="54">
        <f t="shared" si="12"/>
        <v>2543</v>
      </c>
      <c r="P148" s="55">
        <f t="shared" si="14"/>
        <v>45765</v>
      </c>
      <c r="Q148" s="55">
        <f t="shared" si="14"/>
        <v>45770</v>
      </c>
      <c r="R148" s="24"/>
    </row>
    <row r="149" spans="14:18" x14ac:dyDescent="0.2">
      <c r="N149" s="53">
        <f t="shared" si="13"/>
        <v>19</v>
      </c>
      <c r="O149" s="54">
        <f t="shared" si="12"/>
        <v>2409</v>
      </c>
      <c r="P149" s="55">
        <f t="shared" si="14"/>
        <v>45766</v>
      </c>
      <c r="Q149" s="55">
        <f t="shared" si="14"/>
        <v>45771</v>
      </c>
      <c r="R149" s="24"/>
    </row>
    <row r="150" spans="14:18" x14ac:dyDescent="0.2">
      <c r="N150" s="53">
        <f t="shared" si="13"/>
        <v>20</v>
      </c>
      <c r="O150" s="54">
        <f t="shared" si="12"/>
        <v>2288</v>
      </c>
      <c r="P150" s="55">
        <f t="shared" si="14"/>
        <v>45767</v>
      </c>
      <c r="Q150" s="55">
        <f t="shared" si="14"/>
        <v>45772</v>
      </c>
      <c r="R150" s="24"/>
    </row>
    <row r="151" spans="14:18" x14ac:dyDescent="0.2">
      <c r="N151" s="53">
        <f t="shared" si="13"/>
        <v>21</v>
      </c>
      <c r="O151" s="54">
        <f t="shared" si="12"/>
        <v>2179</v>
      </c>
      <c r="P151" s="55">
        <f t="shared" si="14"/>
        <v>45768</v>
      </c>
      <c r="Q151" s="55">
        <f t="shared" si="14"/>
        <v>45773</v>
      </c>
      <c r="R151" s="24"/>
    </row>
    <row r="152" spans="14:18" x14ac:dyDescent="0.2">
      <c r="N152" s="53">
        <f t="shared" si="13"/>
        <v>22</v>
      </c>
      <c r="O152" s="54">
        <f t="shared" si="12"/>
        <v>2080</v>
      </c>
      <c r="P152" s="55">
        <f t="shared" si="14"/>
        <v>45769</v>
      </c>
      <c r="Q152" s="55">
        <f t="shared" si="14"/>
        <v>45774</v>
      </c>
      <c r="R152" s="24"/>
    </row>
    <row r="153" spans="14:18" x14ac:dyDescent="0.2">
      <c r="N153" s="53">
        <f t="shared" si="13"/>
        <v>23</v>
      </c>
      <c r="O153" s="54">
        <f t="shared" si="12"/>
        <v>1990</v>
      </c>
      <c r="P153" s="55">
        <f t="shared" si="14"/>
        <v>45770</v>
      </c>
      <c r="Q153" s="55">
        <f t="shared" si="14"/>
        <v>45775</v>
      </c>
      <c r="R153" s="24"/>
    </row>
    <row r="154" spans="14:18" x14ac:dyDescent="0.2">
      <c r="N154" s="53">
        <f t="shared" si="13"/>
        <v>24</v>
      </c>
      <c r="O154" s="54">
        <f t="shared" si="12"/>
        <v>1907</v>
      </c>
      <c r="P154" s="55">
        <f t="shared" si="14"/>
        <v>45771</v>
      </c>
      <c r="Q154" s="55">
        <f t="shared" si="14"/>
        <v>45776</v>
      </c>
      <c r="R154" s="24"/>
    </row>
    <row r="155" spans="14:18" x14ac:dyDescent="0.2">
      <c r="N155" s="53">
        <f t="shared" si="13"/>
        <v>25</v>
      </c>
      <c r="O155" s="54">
        <f t="shared" si="12"/>
        <v>1831</v>
      </c>
      <c r="P155" s="55">
        <f t="shared" si="14"/>
        <v>45772</v>
      </c>
      <c r="Q155" s="55">
        <f t="shared" si="14"/>
        <v>45777</v>
      </c>
      <c r="R155" s="24"/>
    </row>
    <row r="156" spans="14:18" x14ac:dyDescent="0.2">
      <c r="N156" s="53">
        <f t="shared" si="13"/>
        <v>26</v>
      </c>
      <c r="O156" s="54">
        <f t="shared" si="12"/>
        <v>1761</v>
      </c>
      <c r="P156" s="55">
        <f t="shared" ref="P156:Q171" si="15">P155+1</f>
        <v>45773</v>
      </c>
      <c r="Q156" s="55">
        <f t="shared" si="15"/>
        <v>45778</v>
      </c>
      <c r="R156" s="24"/>
    </row>
    <row r="157" spans="14:18" x14ac:dyDescent="0.2">
      <c r="N157" s="53">
        <f t="shared" si="13"/>
        <v>27</v>
      </c>
      <c r="O157" s="54">
        <f t="shared" si="12"/>
        <v>1695</v>
      </c>
      <c r="P157" s="55">
        <f t="shared" si="15"/>
        <v>45774</v>
      </c>
      <c r="Q157" s="55">
        <f t="shared" si="15"/>
        <v>45779</v>
      </c>
      <c r="R157" s="24"/>
    </row>
    <row r="158" spans="14:18" x14ac:dyDescent="0.2">
      <c r="N158" s="53">
        <f t="shared" si="13"/>
        <v>28</v>
      </c>
      <c r="O158" s="54">
        <f t="shared" si="12"/>
        <v>1635</v>
      </c>
      <c r="P158" s="55">
        <f t="shared" si="15"/>
        <v>45775</v>
      </c>
      <c r="Q158" s="55">
        <f t="shared" si="15"/>
        <v>45780</v>
      </c>
      <c r="R158" s="24"/>
    </row>
    <row r="159" spans="14:18" x14ac:dyDescent="0.2">
      <c r="N159" s="53">
        <f t="shared" si="13"/>
        <v>29</v>
      </c>
      <c r="O159" s="54">
        <f t="shared" si="12"/>
        <v>1578</v>
      </c>
      <c r="P159" s="55">
        <f t="shared" si="15"/>
        <v>45776</v>
      </c>
      <c r="Q159" s="55">
        <f t="shared" si="15"/>
        <v>45781</v>
      </c>
      <c r="R159" s="24"/>
    </row>
    <row r="160" spans="14:18" x14ac:dyDescent="0.2">
      <c r="N160" s="53">
        <f t="shared" si="13"/>
        <v>30</v>
      </c>
      <c r="O160" s="54">
        <f t="shared" si="12"/>
        <v>1526</v>
      </c>
      <c r="P160" s="55">
        <f t="shared" si="15"/>
        <v>45777</v>
      </c>
      <c r="Q160" s="55">
        <f t="shared" si="15"/>
        <v>45782</v>
      </c>
      <c r="R160" s="24"/>
    </row>
    <row r="161" spans="14:18" x14ac:dyDescent="0.2">
      <c r="N161" s="53">
        <f t="shared" si="13"/>
        <v>1</v>
      </c>
      <c r="O161" s="54">
        <f t="shared" si="12"/>
        <v>45778</v>
      </c>
      <c r="P161" s="55">
        <f t="shared" si="15"/>
        <v>45778</v>
      </c>
      <c r="Q161" s="55">
        <f t="shared" si="15"/>
        <v>45783</v>
      </c>
      <c r="R161" s="24"/>
    </row>
    <row r="162" spans="14:18" x14ac:dyDescent="0.2">
      <c r="N162" s="53">
        <f t="shared" si="13"/>
        <v>2</v>
      </c>
      <c r="O162" s="54">
        <f t="shared" si="12"/>
        <v>22890</v>
      </c>
      <c r="P162" s="55">
        <f t="shared" si="15"/>
        <v>45779</v>
      </c>
      <c r="Q162" s="55">
        <f t="shared" si="15"/>
        <v>45784</v>
      </c>
      <c r="R162" s="24"/>
    </row>
    <row r="163" spans="14:18" x14ac:dyDescent="0.2">
      <c r="N163" s="53">
        <f t="shared" si="13"/>
        <v>3</v>
      </c>
      <c r="O163" s="54">
        <f t="shared" si="12"/>
        <v>15260</v>
      </c>
      <c r="P163" s="55">
        <f t="shared" si="15"/>
        <v>45780</v>
      </c>
      <c r="Q163" s="55">
        <f t="shared" si="15"/>
        <v>45785</v>
      </c>
      <c r="R163" s="24"/>
    </row>
    <row r="164" spans="14:18" x14ac:dyDescent="0.2">
      <c r="N164" s="53">
        <f t="shared" si="13"/>
        <v>4</v>
      </c>
      <c r="O164" s="54">
        <f t="shared" si="12"/>
        <v>11445</v>
      </c>
      <c r="P164" s="55">
        <f t="shared" si="15"/>
        <v>45781</v>
      </c>
      <c r="Q164" s="55">
        <f t="shared" si="15"/>
        <v>45786</v>
      </c>
      <c r="R164" s="24"/>
    </row>
    <row r="165" spans="14:18" x14ac:dyDescent="0.2">
      <c r="N165" s="53">
        <f t="shared" si="13"/>
        <v>5</v>
      </c>
      <c r="O165" s="54">
        <f t="shared" si="12"/>
        <v>9156</v>
      </c>
      <c r="P165" s="55">
        <f t="shared" si="15"/>
        <v>45782</v>
      </c>
      <c r="Q165" s="55">
        <f t="shared" si="15"/>
        <v>45787</v>
      </c>
      <c r="R165" s="24"/>
    </row>
    <row r="166" spans="14:18" x14ac:dyDescent="0.2">
      <c r="N166" s="53">
        <f t="shared" si="13"/>
        <v>6</v>
      </c>
      <c r="O166" s="54">
        <f t="shared" si="12"/>
        <v>7631</v>
      </c>
      <c r="P166" s="55">
        <f t="shared" si="15"/>
        <v>45783</v>
      </c>
      <c r="Q166" s="55">
        <f t="shared" si="15"/>
        <v>45788</v>
      </c>
      <c r="R166" s="24"/>
    </row>
    <row r="167" spans="14:18" x14ac:dyDescent="0.2">
      <c r="N167" s="53">
        <f t="shared" si="13"/>
        <v>7</v>
      </c>
      <c r="O167" s="54">
        <f t="shared" si="12"/>
        <v>6541</v>
      </c>
      <c r="P167" s="55">
        <f t="shared" si="15"/>
        <v>45784</v>
      </c>
      <c r="Q167" s="55">
        <f t="shared" si="15"/>
        <v>45789</v>
      </c>
      <c r="R167" s="24"/>
    </row>
    <row r="168" spans="14:18" x14ac:dyDescent="0.2">
      <c r="N168" s="53">
        <f t="shared" si="13"/>
        <v>8</v>
      </c>
      <c r="O168" s="54">
        <f t="shared" si="12"/>
        <v>5723</v>
      </c>
      <c r="P168" s="55">
        <f t="shared" si="15"/>
        <v>45785</v>
      </c>
      <c r="Q168" s="55">
        <f t="shared" si="15"/>
        <v>45790</v>
      </c>
      <c r="R168" s="24"/>
    </row>
    <row r="169" spans="14:18" x14ac:dyDescent="0.2">
      <c r="N169" s="53">
        <f t="shared" si="13"/>
        <v>9</v>
      </c>
      <c r="O169" s="54">
        <f t="shared" si="12"/>
        <v>5087</v>
      </c>
      <c r="P169" s="55">
        <f t="shared" si="15"/>
        <v>45786</v>
      </c>
      <c r="Q169" s="55">
        <f t="shared" si="15"/>
        <v>45791</v>
      </c>
      <c r="R169" s="24"/>
    </row>
    <row r="170" spans="14:18" x14ac:dyDescent="0.2">
      <c r="N170" s="53">
        <f t="shared" si="13"/>
        <v>10</v>
      </c>
      <c r="O170" s="54">
        <f t="shared" si="12"/>
        <v>4579</v>
      </c>
      <c r="P170" s="55">
        <f t="shared" si="15"/>
        <v>45787</v>
      </c>
      <c r="Q170" s="55">
        <f t="shared" si="15"/>
        <v>45792</v>
      </c>
      <c r="R170" s="24"/>
    </row>
    <row r="171" spans="14:18" x14ac:dyDescent="0.2">
      <c r="N171" s="53">
        <f t="shared" si="13"/>
        <v>11</v>
      </c>
      <c r="O171" s="54">
        <f t="shared" si="12"/>
        <v>4163</v>
      </c>
      <c r="P171" s="55">
        <f t="shared" si="15"/>
        <v>45788</v>
      </c>
      <c r="Q171" s="55">
        <f t="shared" si="15"/>
        <v>45793</v>
      </c>
      <c r="R171" s="24"/>
    </row>
    <row r="172" spans="14:18" x14ac:dyDescent="0.2">
      <c r="N172" s="53">
        <f t="shared" si="13"/>
        <v>12</v>
      </c>
      <c r="O172" s="54">
        <f t="shared" si="12"/>
        <v>3816</v>
      </c>
      <c r="P172" s="55">
        <f t="shared" ref="P172:Q187" si="16">P171+1</f>
        <v>45789</v>
      </c>
      <c r="Q172" s="55">
        <f t="shared" si="16"/>
        <v>45794</v>
      </c>
      <c r="R172" s="24"/>
    </row>
    <row r="173" spans="14:18" x14ac:dyDescent="0.2">
      <c r="N173" s="53">
        <f t="shared" si="13"/>
        <v>13</v>
      </c>
      <c r="O173" s="54">
        <f t="shared" si="12"/>
        <v>3522</v>
      </c>
      <c r="P173" s="55">
        <f t="shared" si="16"/>
        <v>45790</v>
      </c>
      <c r="Q173" s="55">
        <f t="shared" si="16"/>
        <v>45795</v>
      </c>
      <c r="R173" s="24"/>
    </row>
    <row r="174" spans="14:18" x14ac:dyDescent="0.2">
      <c r="N174" s="53">
        <f t="shared" si="13"/>
        <v>14</v>
      </c>
      <c r="O174" s="54">
        <f t="shared" si="12"/>
        <v>3271</v>
      </c>
      <c r="P174" s="55">
        <f t="shared" si="16"/>
        <v>45791</v>
      </c>
      <c r="Q174" s="55">
        <f t="shared" si="16"/>
        <v>45796</v>
      </c>
      <c r="R174" s="24"/>
    </row>
    <row r="175" spans="14:18" x14ac:dyDescent="0.2">
      <c r="N175" s="53">
        <f t="shared" si="13"/>
        <v>15</v>
      </c>
      <c r="O175" s="54">
        <f t="shared" si="12"/>
        <v>3053</v>
      </c>
      <c r="P175" s="55">
        <f t="shared" si="16"/>
        <v>45792</v>
      </c>
      <c r="Q175" s="55">
        <f t="shared" si="16"/>
        <v>45797</v>
      </c>
      <c r="R175" s="24"/>
    </row>
    <row r="176" spans="14:18" x14ac:dyDescent="0.2">
      <c r="N176" s="53">
        <f t="shared" si="13"/>
        <v>16</v>
      </c>
      <c r="O176" s="54">
        <f t="shared" si="12"/>
        <v>2862</v>
      </c>
      <c r="P176" s="55">
        <f t="shared" si="16"/>
        <v>45793</v>
      </c>
      <c r="Q176" s="55">
        <f t="shared" si="16"/>
        <v>45798</v>
      </c>
      <c r="R176" s="24"/>
    </row>
    <row r="177" spans="14:18" x14ac:dyDescent="0.2">
      <c r="N177" s="53">
        <f t="shared" si="13"/>
        <v>17</v>
      </c>
      <c r="O177" s="54">
        <f t="shared" si="12"/>
        <v>2694</v>
      </c>
      <c r="P177" s="55">
        <f t="shared" si="16"/>
        <v>45794</v>
      </c>
      <c r="Q177" s="55">
        <f t="shared" si="16"/>
        <v>45799</v>
      </c>
      <c r="R177" s="24"/>
    </row>
    <row r="178" spans="14:18" x14ac:dyDescent="0.2">
      <c r="N178" s="53">
        <f t="shared" si="13"/>
        <v>18</v>
      </c>
      <c r="O178" s="54">
        <f t="shared" si="12"/>
        <v>2544</v>
      </c>
      <c r="P178" s="55">
        <f t="shared" si="16"/>
        <v>45795</v>
      </c>
      <c r="Q178" s="55">
        <f t="shared" si="16"/>
        <v>45800</v>
      </c>
      <c r="R178" s="24"/>
    </row>
    <row r="179" spans="14:18" x14ac:dyDescent="0.2">
      <c r="N179" s="53">
        <f t="shared" si="13"/>
        <v>19</v>
      </c>
      <c r="O179" s="54">
        <f t="shared" si="12"/>
        <v>2410</v>
      </c>
      <c r="P179" s="55">
        <f t="shared" si="16"/>
        <v>45796</v>
      </c>
      <c r="Q179" s="55">
        <f t="shared" si="16"/>
        <v>45801</v>
      </c>
      <c r="R179" s="24"/>
    </row>
    <row r="180" spans="14:18" x14ac:dyDescent="0.2">
      <c r="N180" s="53">
        <f t="shared" si="13"/>
        <v>20</v>
      </c>
      <c r="O180" s="54">
        <f t="shared" si="12"/>
        <v>2290</v>
      </c>
      <c r="P180" s="55">
        <f t="shared" si="16"/>
        <v>45797</v>
      </c>
      <c r="Q180" s="55">
        <f t="shared" si="16"/>
        <v>45802</v>
      </c>
      <c r="R180" s="24"/>
    </row>
    <row r="181" spans="14:18" x14ac:dyDescent="0.2">
      <c r="N181" s="53">
        <f t="shared" si="13"/>
        <v>21</v>
      </c>
      <c r="O181" s="54">
        <f t="shared" si="12"/>
        <v>2181</v>
      </c>
      <c r="P181" s="55">
        <f t="shared" si="16"/>
        <v>45798</v>
      </c>
      <c r="Q181" s="55">
        <f t="shared" si="16"/>
        <v>45803</v>
      </c>
      <c r="R181" s="24"/>
    </row>
    <row r="182" spans="14:18" x14ac:dyDescent="0.2">
      <c r="N182" s="53">
        <f t="shared" si="13"/>
        <v>22</v>
      </c>
      <c r="O182" s="54">
        <f t="shared" si="12"/>
        <v>2082</v>
      </c>
      <c r="P182" s="55">
        <f t="shared" si="16"/>
        <v>45799</v>
      </c>
      <c r="Q182" s="55">
        <f t="shared" si="16"/>
        <v>45804</v>
      </c>
      <c r="R182" s="24"/>
    </row>
    <row r="183" spans="14:18" x14ac:dyDescent="0.2">
      <c r="N183" s="53">
        <f t="shared" si="13"/>
        <v>23</v>
      </c>
      <c r="O183" s="54">
        <f t="shared" si="12"/>
        <v>1991</v>
      </c>
      <c r="P183" s="55">
        <f t="shared" si="16"/>
        <v>45800</v>
      </c>
      <c r="Q183" s="55">
        <f t="shared" si="16"/>
        <v>45805</v>
      </c>
      <c r="R183" s="24"/>
    </row>
    <row r="184" spans="14:18" x14ac:dyDescent="0.2">
      <c r="N184" s="53">
        <f t="shared" si="13"/>
        <v>24</v>
      </c>
      <c r="O184" s="54">
        <f t="shared" si="12"/>
        <v>1908</v>
      </c>
      <c r="P184" s="55">
        <f t="shared" si="16"/>
        <v>45801</v>
      </c>
      <c r="Q184" s="55">
        <f t="shared" si="16"/>
        <v>45806</v>
      </c>
      <c r="R184" s="24"/>
    </row>
    <row r="185" spans="14:18" x14ac:dyDescent="0.2">
      <c r="N185" s="53">
        <f t="shared" si="13"/>
        <v>25</v>
      </c>
      <c r="O185" s="54">
        <f t="shared" si="12"/>
        <v>1832</v>
      </c>
      <c r="P185" s="55">
        <f t="shared" si="16"/>
        <v>45802</v>
      </c>
      <c r="Q185" s="55">
        <f t="shared" si="16"/>
        <v>45807</v>
      </c>
      <c r="R185" s="24"/>
    </row>
    <row r="186" spans="14:18" x14ac:dyDescent="0.2">
      <c r="N186" s="53">
        <f t="shared" si="13"/>
        <v>26</v>
      </c>
      <c r="O186" s="54">
        <f t="shared" si="12"/>
        <v>1762</v>
      </c>
      <c r="P186" s="55">
        <f t="shared" si="16"/>
        <v>45803</v>
      </c>
      <c r="Q186" s="55">
        <f t="shared" si="16"/>
        <v>45808</v>
      </c>
      <c r="R186" s="24"/>
    </row>
    <row r="187" spans="14:18" x14ac:dyDescent="0.2">
      <c r="N187" s="53">
        <f t="shared" si="13"/>
        <v>27</v>
      </c>
      <c r="O187" s="54">
        <f t="shared" si="12"/>
        <v>1696</v>
      </c>
      <c r="P187" s="55">
        <f t="shared" si="16"/>
        <v>45804</v>
      </c>
      <c r="Q187" s="55">
        <f t="shared" si="16"/>
        <v>45809</v>
      </c>
      <c r="R187" s="24"/>
    </row>
    <row r="188" spans="14:18" x14ac:dyDescent="0.2">
      <c r="N188" s="53">
        <f t="shared" si="13"/>
        <v>28</v>
      </c>
      <c r="O188" s="54">
        <f t="shared" si="12"/>
        <v>1636</v>
      </c>
      <c r="P188" s="55">
        <f t="shared" ref="P188:Q203" si="17">P187+1</f>
        <v>45805</v>
      </c>
      <c r="Q188" s="55">
        <f t="shared" si="17"/>
        <v>45810</v>
      </c>
      <c r="R188" s="24"/>
    </row>
    <row r="189" spans="14:18" x14ac:dyDescent="0.2">
      <c r="N189" s="53">
        <f t="shared" si="13"/>
        <v>29</v>
      </c>
      <c r="O189" s="54">
        <f t="shared" si="12"/>
        <v>1580</v>
      </c>
      <c r="P189" s="55">
        <f t="shared" si="17"/>
        <v>45806</v>
      </c>
      <c r="Q189" s="55">
        <f t="shared" si="17"/>
        <v>45811</v>
      </c>
      <c r="R189" s="24"/>
    </row>
    <row r="190" spans="14:18" x14ac:dyDescent="0.2">
      <c r="N190" s="53">
        <f t="shared" si="13"/>
        <v>30</v>
      </c>
      <c r="O190" s="54">
        <f t="shared" si="12"/>
        <v>1527</v>
      </c>
      <c r="P190" s="55">
        <f t="shared" si="17"/>
        <v>45807</v>
      </c>
      <c r="Q190" s="55">
        <f t="shared" si="17"/>
        <v>45812</v>
      </c>
      <c r="R190" s="24"/>
    </row>
    <row r="191" spans="14:18" x14ac:dyDescent="0.2">
      <c r="N191" s="53">
        <f t="shared" si="13"/>
        <v>31</v>
      </c>
      <c r="O191" s="54">
        <f t="shared" si="12"/>
        <v>1478</v>
      </c>
      <c r="P191" s="55">
        <f t="shared" si="17"/>
        <v>45808</v>
      </c>
      <c r="Q191" s="55">
        <f t="shared" si="17"/>
        <v>45813</v>
      </c>
      <c r="R191" s="24"/>
    </row>
    <row r="192" spans="14:18" x14ac:dyDescent="0.2">
      <c r="N192" s="53">
        <f t="shared" si="13"/>
        <v>1</v>
      </c>
      <c r="O192" s="54">
        <f t="shared" si="12"/>
        <v>45809</v>
      </c>
      <c r="P192" s="55">
        <f t="shared" si="17"/>
        <v>45809</v>
      </c>
      <c r="Q192" s="55">
        <f t="shared" si="17"/>
        <v>45814</v>
      </c>
      <c r="R192" s="24"/>
    </row>
    <row r="193" spans="14:18" x14ac:dyDescent="0.2">
      <c r="N193" s="53">
        <f t="shared" si="13"/>
        <v>2</v>
      </c>
      <c r="O193" s="54">
        <f t="shared" si="12"/>
        <v>22905</v>
      </c>
      <c r="P193" s="55">
        <f t="shared" si="17"/>
        <v>45810</v>
      </c>
      <c r="Q193" s="55">
        <f t="shared" si="17"/>
        <v>45815</v>
      </c>
      <c r="R193" s="24"/>
    </row>
    <row r="194" spans="14:18" x14ac:dyDescent="0.2">
      <c r="N194" s="53">
        <f t="shared" si="13"/>
        <v>3</v>
      </c>
      <c r="O194" s="54">
        <f t="shared" si="12"/>
        <v>15270</v>
      </c>
      <c r="P194" s="55">
        <f t="shared" si="17"/>
        <v>45811</v>
      </c>
      <c r="Q194" s="55">
        <f t="shared" si="17"/>
        <v>45816</v>
      </c>
      <c r="R194" s="24"/>
    </row>
    <row r="195" spans="14:18" x14ac:dyDescent="0.2">
      <c r="N195" s="53">
        <f t="shared" si="13"/>
        <v>4</v>
      </c>
      <c r="O195" s="54">
        <f t="shared" si="12"/>
        <v>11453</v>
      </c>
      <c r="P195" s="55">
        <f t="shared" si="17"/>
        <v>45812</v>
      </c>
      <c r="Q195" s="55">
        <f t="shared" si="17"/>
        <v>45817</v>
      </c>
      <c r="R195" s="24"/>
    </row>
    <row r="196" spans="14:18" x14ac:dyDescent="0.2">
      <c r="N196" s="53">
        <f t="shared" si="13"/>
        <v>5</v>
      </c>
      <c r="O196" s="54">
        <f t="shared" si="12"/>
        <v>9163</v>
      </c>
      <c r="P196" s="55">
        <f t="shared" si="17"/>
        <v>45813</v>
      </c>
      <c r="Q196" s="55">
        <f t="shared" si="17"/>
        <v>45818</v>
      </c>
      <c r="R196" s="24"/>
    </row>
    <row r="197" spans="14:18" x14ac:dyDescent="0.2">
      <c r="N197" s="53">
        <f t="shared" si="13"/>
        <v>6</v>
      </c>
      <c r="O197" s="54">
        <f t="shared" si="12"/>
        <v>7636</v>
      </c>
      <c r="P197" s="55">
        <f t="shared" si="17"/>
        <v>45814</v>
      </c>
      <c r="Q197" s="55">
        <f t="shared" si="17"/>
        <v>45819</v>
      </c>
      <c r="R197" s="24"/>
    </row>
    <row r="198" spans="14:18" x14ac:dyDescent="0.2">
      <c r="N198" s="53">
        <f t="shared" si="13"/>
        <v>7</v>
      </c>
      <c r="O198" s="54">
        <f t="shared" si="12"/>
        <v>6545</v>
      </c>
      <c r="P198" s="55">
        <f t="shared" si="17"/>
        <v>45815</v>
      </c>
      <c r="Q198" s="55">
        <f t="shared" si="17"/>
        <v>45820</v>
      </c>
      <c r="R198" s="24"/>
    </row>
    <row r="199" spans="14:18" x14ac:dyDescent="0.2">
      <c r="N199" s="53">
        <f t="shared" si="13"/>
        <v>8</v>
      </c>
      <c r="O199" s="54">
        <f t="shared" si="12"/>
        <v>5727</v>
      </c>
      <c r="P199" s="55">
        <f t="shared" si="17"/>
        <v>45816</v>
      </c>
      <c r="Q199" s="55">
        <f t="shared" si="17"/>
        <v>45821</v>
      </c>
      <c r="R199" s="24"/>
    </row>
    <row r="200" spans="14:18" x14ac:dyDescent="0.2">
      <c r="N200" s="53">
        <f t="shared" si="13"/>
        <v>9</v>
      </c>
      <c r="O200" s="54">
        <f t="shared" si="12"/>
        <v>5091</v>
      </c>
      <c r="P200" s="55">
        <f t="shared" si="17"/>
        <v>45817</v>
      </c>
      <c r="Q200" s="55">
        <f t="shared" si="17"/>
        <v>45822</v>
      </c>
      <c r="R200" s="24"/>
    </row>
    <row r="201" spans="14:18" x14ac:dyDescent="0.2">
      <c r="N201" s="53">
        <f t="shared" si="13"/>
        <v>10</v>
      </c>
      <c r="O201" s="54">
        <f t="shared" si="12"/>
        <v>4582</v>
      </c>
      <c r="P201" s="55">
        <f t="shared" si="17"/>
        <v>45818</v>
      </c>
      <c r="Q201" s="55">
        <f t="shared" si="17"/>
        <v>45823</v>
      </c>
      <c r="R201" s="24"/>
    </row>
    <row r="202" spans="14:18" x14ac:dyDescent="0.2">
      <c r="N202" s="53">
        <f t="shared" si="13"/>
        <v>11</v>
      </c>
      <c r="O202" s="54">
        <f t="shared" ref="O202:O265" si="18">ROUND(P202/N202,0)</f>
        <v>4165</v>
      </c>
      <c r="P202" s="55">
        <f t="shared" si="17"/>
        <v>45819</v>
      </c>
      <c r="Q202" s="55">
        <f t="shared" si="17"/>
        <v>45824</v>
      </c>
      <c r="R202" s="24"/>
    </row>
    <row r="203" spans="14:18" x14ac:dyDescent="0.2">
      <c r="N203" s="53">
        <f t="shared" ref="N203:N266" si="19">DAY(P203)</f>
        <v>12</v>
      </c>
      <c r="O203" s="54">
        <f t="shared" si="18"/>
        <v>3818</v>
      </c>
      <c r="P203" s="55">
        <f t="shared" si="17"/>
        <v>45820</v>
      </c>
      <c r="Q203" s="55">
        <f t="shared" si="17"/>
        <v>45825</v>
      </c>
      <c r="R203" s="24"/>
    </row>
    <row r="204" spans="14:18" x14ac:dyDescent="0.2">
      <c r="N204" s="53">
        <f t="shared" si="19"/>
        <v>13</v>
      </c>
      <c r="O204" s="54">
        <f t="shared" si="18"/>
        <v>3525</v>
      </c>
      <c r="P204" s="55">
        <f t="shared" ref="P204:Q219" si="20">P203+1</f>
        <v>45821</v>
      </c>
      <c r="Q204" s="55">
        <f t="shared" si="20"/>
        <v>45826</v>
      </c>
      <c r="R204" s="24"/>
    </row>
    <row r="205" spans="14:18" x14ac:dyDescent="0.2">
      <c r="N205" s="53">
        <f t="shared" si="19"/>
        <v>14</v>
      </c>
      <c r="O205" s="54">
        <f t="shared" si="18"/>
        <v>3273</v>
      </c>
      <c r="P205" s="55">
        <f t="shared" si="20"/>
        <v>45822</v>
      </c>
      <c r="Q205" s="55">
        <f t="shared" si="20"/>
        <v>45827</v>
      </c>
      <c r="R205" s="24"/>
    </row>
    <row r="206" spans="14:18" x14ac:dyDescent="0.2">
      <c r="N206" s="53">
        <f t="shared" si="19"/>
        <v>15</v>
      </c>
      <c r="O206" s="54">
        <f t="shared" si="18"/>
        <v>3055</v>
      </c>
      <c r="P206" s="55">
        <f t="shared" si="20"/>
        <v>45823</v>
      </c>
      <c r="Q206" s="55">
        <f t="shared" si="20"/>
        <v>45828</v>
      </c>
      <c r="R206" s="24"/>
    </row>
    <row r="207" spans="14:18" x14ac:dyDescent="0.2">
      <c r="N207" s="53">
        <f t="shared" si="19"/>
        <v>16</v>
      </c>
      <c r="O207" s="54">
        <f t="shared" si="18"/>
        <v>2864</v>
      </c>
      <c r="P207" s="55">
        <f t="shared" si="20"/>
        <v>45824</v>
      </c>
      <c r="Q207" s="55">
        <f t="shared" si="20"/>
        <v>45829</v>
      </c>
      <c r="R207" s="24"/>
    </row>
    <row r="208" spans="14:18" x14ac:dyDescent="0.2">
      <c r="N208" s="53">
        <f t="shared" si="19"/>
        <v>17</v>
      </c>
      <c r="O208" s="54">
        <f t="shared" si="18"/>
        <v>2696</v>
      </c>
      <c r="P208" s="55">
        <f t="shared" si="20"/>
        <v>45825</v>
      </c>
      <c r="Q208" s="55">
        <f t="shared" si="20"/>
        <v>45830</v>
      </c>
      <c r="R208" s="24"/>
    </row>
    <row r="209" spans="14:18" x14ac:dyDescent="0.2">
      <c r="N209" s="53">
        <f t="shared" si="19"/>
        <v>18</v>
      </c>
      <c r="O209" s="54">
        <f t="shared" si="18"/>
        <v>2546</v>
      </c>
      <c r="P209" s="55">
        <f t="shared" si="20"/>
        <v>45826</v>
      </c>
      <c r="Q209" s="55">
        <f t="shared" si="20"/>
        <v>45831</v>
      </c>
      <c r="R209" s="24"/>
    </row>
    <row r="210" spans="14:18" x14ac:dyDescent="0.2">
      <c r="N210" s="53">
        <f t="shared" si="19"/>
        <v>19</v>
      </c>
      <c r="O210" s="54">
        <f t="shared" si="18"/>
        <v>2412</v>
      </c>
      <c r="P210" s="55">
        <f t="shared" si="20"/>
        <v>45827</v>
      </c>
      <c r="Q210" s="55">
        <f t="shared" si="20"/>
        <v>45832</v>
      </c>
      <c r="R210" s="24"/>
    </row>
    <row r="211" spans="14:18" x14ac:dyDescent="0.2">
      <c r="N211" s="53">
        <f t="shared" si="19"/>
        <v>20</v>
      </c>
      <c r="O211" s="54">
        <f t="shared" si="18"/>
        <v>2291</v>
      </c>
      <c r="P211" s="55">
        <f t="shared" si="20"/>
        <v>45828</v>
      </c>
      <c r="Q211" s="55">
        <f t="shared" si="20"/>
        <v>45833</v>
      </c>
      <c r="R211" s="24"/>
    </row>
    <row r="212" spans="14:18" x14ac:dyDescent="0.2">
      <c r="N212" s="53">
        <f t="shared" si="19"/>
        <v>21</v>
      </c>
      <c r="O212" s="54">
        <f t="shared" si="18"/>
        <v>2182</v>
      </c>
      <c r="P212" s="55">
        <f t="shared" si="20"/>
        <v>45829</v>
      </c>
      <c r="Q212" s="55">
        <f t="shared" si="20"/>
        <v>45834</v>
      </c>
      <c r="R212" s="24"/>
    </row>
    <row r="213" spans="14:18" x14ac:dyDescent="0.2">
      <c r="N213" s="53">
        <f t="shared" si="19"/>
        <v>22</v>
      </c>
      <c r="O213" s="54">
        <f t="shared" si="18"/>
        <v>2083</v>
      </c>
      <c r="P213" s="55">
        <f t="shared" si="20"/>
        <v>45830</v>
      </c>
      <c r="Q213" s="55">
        <f t="shared" si="20"/>
        <v>45835</v>
      </c>
      <c r="R213" s="24"/>
    </row>
    <row r="214" spans="14:18" x14ac:dyDescent="0.2">
      <c r="N214" s="53">
        <f t="shared" si="19"/>
        <v>23</v>
      </c>
      <c r="O214" s="54">
        <f t="shared" si="18"/>
        <v>1993</v>
      </c>
      <c r="P214" s="55">
        <f t="shared" si="20"/>
        <v>45831</v>
      </c>
      <c r="Q214" s="55">
        <f t="shared" si="20"/>
        <v>45836</v>
      </c>
      <c r="R214" s="24"/>
    </row>
    <row r="215" spans="14:18" x14ac:dyDescent="0.2">
      <c r="N215" s="53">
        <f t="shared" si="19"/>
        <v>24</v>
      </c>
      <c r="O215" s="54">
        <f t="shared" si="18"/>
        <v>1910</v>
      </c>
      <c r="P215" s="55">
        <f t="shared" si="20"/>
        <v>45832</v>
      </c>
      <c r="Q215" s="55">
        <f t="shared" si="20"/>
        <v>45837</v>
      </c>
      <c r="R215" s="24"/>
    </row>
    <row r="216" spans="14:18" x14ac:dyDescent="0.2">
      <c r="N216" s="53">
        <f t="shared" si="19"/>
        <v>25</v>
      </c>
      <c r="O216" s="54">
        <f t="shared" si="18"/>
        <v>1833</v>
      </c>
      <c r="P216" s="55">
        <f t="shared" si="20"/>
        <v>45833</v>
      </c>
      <c r="Q216" s="55">
        <f t="shared" si="20"/>
        <v>45838</v>
      </c>
      <c r="R216" s="24"/>
    </row>
    <row r="217" spans="14:18" x14ac:dyDescent="0.2">
      <c r="N217" s="53">
        <f t="shared" si="19"/>
        <v>26</v>
      </c>
      <c r="O217" s="54">
        <f t="shared" si="18"/>
        <v>1763</v>
      </c>
      <c r="P217" s="55">
        <f t="shared" si="20"/>
        <v>45834</v>
      </c>
      <c r="Q217" s="55">
        <f t="shared" si="20"/>
        <v>45839</v>
      </c>
      <c r="R217" s="24"/>
    </row>
    <row r="218" spans="14:18" x14ac:dyDescent="0.2">
      <c r="N218" s="53">
        <f t="shared" si="19"/>
        <v>27</v>
      </c>
      <c r="O218" s="54">
        <f t="shared" si="18"/>
        <v>1698</v>
      </c>
      <c r="P218" s="55">
        <f t="shared" si="20"/>
        <v>45835</v>
      </c>
      <c r="Q218" s="55">
        <f t="shared" si="20"/>
        <v>45840</v>
      </c>
      <c r="R218" s="24"/>
    </row>
    <row r="219" spans="14:18" x14ac:dyDescent="0.2">
      <c r="N219" s="53">
        <f t="shared" si="19"/>
        <v>28</v>
      </c>
      <c r="O219" s="54">
        <f t="shared" si="18"/>
        <v>1637</v>
      </c>
      <c r="P219" s="55">
        <f t="shared" si="20"/>
        <v>45836</v>
      </c>
      <c r="Q219" s="55">
        <f t="shared" si="20"/>
        <v>45841</v>
      </c>
      <c r="R219" s="24"/>
    </row>
    <row r="220" spans="14:18" x14ac:dyDescent="0.2">
      <c r="N220" s="53">
        <f t="shared" si="19"/>
        <v>29</v>
      </c>
      <c r="O220" s="54">
        <f t="shared" si="18"/>
        <v>1581</v>
      </c>
      <c r="P220" s="55">
        <f t="shared" ref="P220:Q235" si="21">P219+1</f>
        <v>45837</v>
      </c>
      <c r="Q220" s="55">
        <f t="shared" si="21"/>
        <v>45842</v>
      </c>
      <c r="R220" s="24"/>
    </row>
    <row r="221" spans="14:18" x14ac:dyDescent="0.2">
      <c r="N221" s="53">
        <f t="shared" si="19"/>
        <v>30</v>
      </c>
      <c r="O221" s="54">
        <f t="shared" si="18"/>
        <v>1528</v>
      </c>
      <c r="P221" s="55">
        <f t="shared" si="21"/>
        <v>45838</v>
      </c>
      <c r="Q221" s="55">
        <f t="shared" si="21"/>
        <v>45843</v>
      </c>
      <c r="R221" s="24"/>
    </row>
    <row r="222" spans="14:18" x14ac:dyDescent="0.2">
      <c r="N222" s="53">
        <f t="shared" si="19"/>
        <v>1</v>
      </c>
      <c r="O222" s="54">
        <f t="shared" si="18"/>
        <v>45839</v>
      </c>
      <c r="P222" s="55">
        <f t="shared" si="21"/>
        <v>45839</v>
      </c>
      <c r="Q222" s="55">
        <f t="shared" si="21"/>
        <v>45844</v>
      </c>
      <c r="R222" s="24"/>
    </row>
    <row r="223" spans="14:18" x14ac:dyDescent="0.2">
      <c r="N223" s="53">
        <f t="shared" si="19"/>
        <v>2</v>
      </c>
      <c r="O223" s="54">
        <f t="shared" si="18"/>
        <v>22920</v>
      </c>
      <c r="P223" s="55">
        <f t="shared" si="21"/>
        <v>45840</v>
      </c>
      <c r="Q223" s="55">
        <f t="shared" si="21"/>
        <v>45845</v>
      </c>
      <c r="R223" s="24"/>
    </row>
    <row r="224" spans="14:18" x14ac:dyDescent="0.2">
      <c r="N224" s="53">
        <f t="shared" si="19"/>
        <v>3</v>
      </c>
      <c r="O224" s="54">
        <f t="shared" si="18"/>
        <v>15280</v>
      </c>
      <c r="P224" s="55">
        <f t="shared" si="21"/>
        <v>45841</v>
      </c>
      <c r="Q224" s="55">
        <f t="shared" si="21"/>
        <v>45846</v>
      </c>
      <c r="R224" s="24"/>
    </row>
    <row r="225" spans="14:18" x14ac:dyDescent="0.2">
      <c r="N225" s="53">
        <f t="shared" si="19"/>
        <v>4</v>
      </c>
      <c r="O225" s="54">
        <f t="shared" si="18"/>
        <v>11461</v>
      </c>
      <c r="P225" s="55">
        <f t="shared" si="21"/>
        <v>45842</v>
      </c>
      <c r="Q225" s="55">
        <f t="shared" si="21"/>
        <v>45847</v>
      </c>
      <c r="R225" s="24"/>
    </row>
    <row r="226" spans="14:18" x14ac:dyDescent="0.2">
      <c r="N226" s="53">
        <f t="shared" si="19"/>
        <v>5</v>
      </c>
      <c r="O226" s="54">
        <f t="shared" si="18"/>
        <v>9169</v>
      </c>
      <c r="P226" s="55">
        <f t="shared" si="21"/>
        <v>45843</v>
      </c>
      <c r="Q226" s="55">
        <f t="shared" si="21"/>
        <v>45848</v>
      </c>
      <c r="R226" s="24"/>
    </row>
    <row r="227" spans="14:18" x14ac:dyDescent="0.2">
      <c r="N227" s="53">
        <f t="shared" si="19"/>
        <v>6</v>
      </c>
      <c r="O227" s="54">
        <f t="shared" si="18"/>
        <v>7641</v>
      </c>
      <c r="P227" s="55">
        <f t="shared" si="21"/>
        <v>45844</v>
      </c>
      <c r="Q227" s="55">
        <f t="shared" si="21"/>
        <v>45849</v>
      </c>
      <c r="R227" s="24"/>
    </row>
    <row r="228" spans="14:18" x14ac:dyDescent="0.2">
      <c r="N228" s="53">
        <f t="shared" si="19"/>
        <v>7</v>
      </c>
      <c r="O228" s="54">
        <f t="shared" si="18"/>
        <v>6549</v>
      </c>
      <c r="P228" s="55">
        <f t="shared" si="21"/>
        <v>45845</v>
      </c>
      <c r="Q228" s="55">
        <f t="shared" si="21"/>
        <v>45850</v>
      </c>
      <c r="R228" s="24"/>
    </row>
    <row r="229" spans="14:18" x14ac:dyDescent="0.2">
      <c r="N229" s="53">
        <f t="shared" si="19"/>
        <v>8</v>
      </c>
      <c r="O229" s="54">
        <f t="shared" si="18"/>
        <v>5731</v>
      </c>
      <c r="P229" s="55">
        <f t="shared" si="21"/>
        <v>45846</v>
      </c>
      <c r="Q229" s="55">
        <f t="shared" si="21"/>
        <v>45851</v>
      </c>
      <c r="R229" s="24"/>
    </row>
    <row r="230" spans="14:18" x14ac:dyDescent="0.2">
      <c r="N230" s="53">
        <f t="shared" si="19"/>
        <v>9</v>
      </c>
      <c r="O230" s="54">
        <f t="shared" si="18"/>
        <v>5094</v>
      </c>
      <c r="P230" s="55">
        <f t="shared" si="21"/>
        <v>45847</v>
      </c>
      <c r="Q230" s="55">
        <f t="shared" si="21"/>
        <v>45852</v>
      </c>
      <c r="R230" s="24"/>
    </row>
    <row r="231" spans="14:18" x14ac:dyDescent="0.2">
      <c r="N231" s="53">
        <f t="shared" si="19"/>
        <v>10</v>
      </c>
      <c r="O231" s="54">
        <f t="shared" si="18"/>
        <v>4585</v>
      </c>
      <c r="P231" s="55">
        <f t="shared" si="21"/>
        <v>45848</v>
      </c>
      <c r="Q231" s="55">
        <f t="shared" si="21"/>
        <v>45853</v>
      </c>
      <c r="R231" s="24"/>
    </row>
    <row r="232" spans="14:18" x14ac:dyDescent="0.2">
      <c r="N232" s="53">
        <f t="shared" si="19"/>
        <v>11</v>
      </c>
      <c r="O232" s="54">
        <f t="shared" si="18"/>
        <v>4168</v>
      </c>
      <c r="P232" s="55">
        <f t="shared" si="21"/>
        <v>45849</v>
      </c>
      <c r="Q232" s="55">
        <f t="shared" si="21"/>
        <v>45854</v>
      </c>
      <c r="R232" s="24"/>
    </row>
    <row r="233" spans="14:18" x14ac:dyDescent="0.2">
      <c r="N233" s="53">
        <f t="shared" si="19"/>
        <v>12</v>
      </c>
      <c r="O233" s="54">
        <f t="shared" si="18"/>
        <v>3821</v>
      </c>
      <c r="P233" s="55">
        <f t="shared" si="21"/>
        <v>45850</v>
      </c>
      <c r="Q233" s="55">
        <f t="shared" si="21"/>
        <v>45855</v>
      </c>
      <c r="R233" s="24"/>
    </row>
    <row r="234" spans="14:18" x14ac:dyDescent="0.2">
      <c r="N234" s="53">
        <f t="shared" si="19"/>
        <v>13</v>
      </c>
      <c r="O234" s="54">
        <f t="shared" si="18"/>
        <v>3527</v>
      </c>
      <c r="P234" s="55">
        <f t="shared" si="21"/>
        <v>45851</v>
      </c>
      <c r="Q234" s="55">
        <f t="shared" si="21"/>
        <v>45856</v>
      </c>
      <c r="R234" s="24"/>
    </row>
    <row r="235" spans="14:18" x14ac:dyDescent="0.2">
      <c r="N235" s="53">
        <f t="shared" si="19"/>
        <v>14</v>
      </c>
      <c r="O235" s="54">
        <f t="shared" si="18"/>
        <v>3275</v>
      </c>
      <c r="P235" s="55">
        <f t="shared" si="21"/>
        <v>45852</v>
      </c>
      <c r="Q235" s="55">
        <f t="shared" si="21"/>
        <v>45857</v>
      </c>
      <c r="R235" s="24"/>
    </row>
    <row r="236" spans="14:18" x14ac:dyDescent="0.2">
      <c r="N236" s="53">
        <f t="shared" si="19"/>
        <v>15</v>
      </c>
      <c r="O236" s="54">
        <f t="shared" si="18"/>
        <v>3057</v>
      </c>
      <c r="P236" s="55">
        <f t="shared" ref="P236:Q251" si="22">P235+1</f>
        <v>45853</v>
      </c>
      <c r="Q236" s="55">
        <f t="shared" si="22"/>
        <v>45858</v>
      </c>
      <c r="R236" s="24"/>
    </row>
    <row r="237" spans="14:18" x14ac:dyDescent="0.2">
      <c r="N237" s="53">
        <f t="shared" si="19"/>
        <v>16</v>
      </c>
      <c r="O237" s="54">
        <f t="shared" si="18"/>
        <v>2866</v>
      </c>
      <c r="P237" s="55">
        <f t="shared" si="22"/>
        <v>45854</v>
      </c>
      <c r="Q237" s="55">
        <f t="shared" si="22"/>
        <v>45859</v>
      </c>
      <c r="R237" s="24"/>
    </row>
    <row r="238" spans="14:18" x14ac:dyDescent="0.2">
      <c r="N238" s="53">
        <f t="shared" si="19"/>
        <v>17</v>
      </c>
      <c r="O238" s="54">
        <f t="shared" si="18"/>
        <v>2697</v>
      </c>
      <c r="P238" s="55">
        <f t="shared" si="22"/>
        <v>45855</v>
      </c>
      <c r="Q238" s="55">
        <f t="shared" si="22"/>
        <v>45860</v>
      </c>
      <c r="R238" s="24"/>
    </row>
    <row r="239" spans="14:18" x14ac:dyDescent="0.2">
      <c r="N239" s="53">
        <f t="shared" si="19"/>
        <v>18</v>
      </c>
      <c r="O239" s="54">
        <f t="shared" si="18"/>
        <v>2548</v>
      </c>
      <c r="P239" s="55">
        <f t="shared" si="22"/>
        <v>45856</v>
      </c>
      <c r="Q239" s="55">
        <f t="shared" si="22"/>
        <v>45861</v>
      </c>
      <c r="R239" s="24"/>
    </row>
    <row r="240" spans="14:18" x14ac:dyDescent="0.2">
      <c r="N240" s="53">
        <f t="shared" si="19"/>
        <v>19</v>
      </c>
      <c r="O240" s="54">
        <f t="shared" si="18"/>
        <v>2414</v>
      </c>
      <c r="P240" s="55">
        <f t="shared" si="22"/>
        <v>45857</v>
      </c>
      <c r="Q240" s="55">
        <f t="shared" si="22"/>
        <v>45862</v>
      </c>
      <c r="R240" s="24"/>
    </row>
    <row r="241" spans="14:18" x14ac:dyDescent="0.2">
      <c r="N241" s="53">
        <f t="shared" si="19"/>
        <v>20</v>
      </c>
      <c r="O241" s="54">
        <f t="shared" si="18"/>
        <v>2293</v>
      </c>
      <c r="P241" s="55">
        <f t="shared" si="22"/>
        <v>45858</v>
      </c>
      <c r="Q241" s="55">
        <f t="shared" si="22"/>
        <v>45863</v>
      </c>
      <c r="R241" s="24"/>
    </row>
    <row r="242" spans="14:18" x14ac:dyDescent="0.2">
      <c r="N242" s="53">
        <f t="shared" si="19"/>
        <v>21</v>
      </c>
      <c r="O242" s="54">
        <f t="shared" si="18"/>
        <v>2184</v>
      </c>
      <c r="P242" s="55">
        <f t="shared" si="22"/>
        <v>45859</v>
      </c>
      <c r="Q242" s="55">
        <f t="shared" si="22"/>
        <v>45864</v>
      </c>
      <c r="R242" s="24"/>
    </row>
    <row r="243" spans="14:18" x14ac:dyDescent="0.2">
      <c r="N243" s="53">
        <f t="shared" si="19"/>
        <v>22</v>
      </c>
      <c r="O243" s="54">
        <f t="shared" si="18"/>
        <v>2085</v>
      </c>
      <c r="P243" s="55">
        <f t="shared" si="22"/>
        <v>45860</v>
      </c>
      <c r="Q243" s="55">
        <f t="shared" si="22"/>
        <v>45865</v>
      </c>
      <c r="R243" s="24"/>
    </row>
    <row r="244" spans="14:18" x14ac:dyDescent="0.2">
      <c r="N244" s="53">
        <f t="shared" si="19"/>
        <v>23</v>
      </c>
      <c r="O244" s="54">
        <f t="shared" si="18"/>
        <v>1994</v>
      </c>
      <c r="P244" s="55">
        <f t="shared" si="22"/>
        <v>45861</v>
      </c>
      <c r="Q244" s="55">
        <f t="shared" si="22"/>
        <v>45866</v>
      </c>
      <c r="R244" s="24"/>
    </row>
    <row r="245" spans="14:18" x14ac:dyDescent="0.2">
      <c r="N245" s="53">
        <f t="shared" si="19"/>
        <v>24</v>
      </c>
      <c r="O245" s="54">
        <f t="shared" si="18"/>
        <v>1911</v>
      </c>
      <c r="P245" s="55">
        <f t="shared" si="22"/>
        <v>45862</v>
      </c>
      <c r="Q245" s="55">
        <f t="shared" si="22"/>
        <v>45867</v>
      </c>
      <c r="R245" s="24"/>
    </row>
    <row r="246" spans="14:18" x14ac:dyDescent="0.2">
      <c r="N246" s="53">
        <f t="shared" si="19"/>
        <v>25</v>
      </c>
      <c r="O246" s="54">
        <f t="shared" si="18"/>
        <v>1835</v>
      </c>
      <c r="P246" s="55">
        <f t="shared" si="22"/>
        <v>45863</v>
      </c>
      <c r="Q246" s="55">
        <f t="shared" si="22"/>
        <v>45868</v>
      </c>
      <c r="R246" s="24"/>
    </row>
    <row r="247" spans="14:18" x14ac:dyDescent="0.2">
      <c r="N247" s="53">
        <f t="shared" si="19"/>
        <v>26</v>
      </c>
      <c r="O247" s="54">
        <f t="shared" si="18"/>
        <v>1764</v>
      </c>
      <c r="P247" s="55">
        <f t="shared" si="22"/>
        <v>45864</v>
      </c>
      <c r="Q247" s="55">
        <f t="shared" si="22"/>
        <v>45869</v>
      </c>
      <c r="R247" s="24"/>
    </row>
    <row r="248" spans="14:18" x14ac:dyDescent="0.2">
      <c r="N248" s="53">
        <f t="shared" si="19"/>
        <v>27</v>
      </c>
      <c r="O248" s="54">
        <f t="shared" si="18"/>
        <v>1699</v>
      </c>
      <c r="P248" s="55">
        <f t="shared" si="22"/>
        <v>45865</v>
      </c>
      <c r="Q248" s="55">
        <f t="shared" si="22"/>
        <v>45870</v>
      </c>
      <c r="R248" s="24"/>
    </row>
    <row r="249" spans="14:18" x14ac:dyDescent="0.2">
      <c r="N249" s="53">
        <f t="shared" si="19"/>
        <v>28</v>
      </c>
      <c r="O249" s="54">
        <f t="shared" si="18"/>
        <v>1638</v>
      </c>
      <c r="P249" s="55">
        <f t="shared" si="22"/>
        <v>45866</v>
      </c>
      <c r="Q249" s="55">
        <f t="shared" si="22"/>
        <v>45871</v>
      </c>
      <c r="R249" s="24"/>
    </row>
    <row r="250" spans="14:18" x14ac:dyDescent="0.2">
      <c r="N250" s="53">
        <f t="shared" si="19"/>
        <v>29</v>
      </c>
      <c r="O250" s="54">
        <f t="shared" si="18"/>
        <v>1582</v>
      </c>
      <c r="P250" s="55">
        <f t="shared" si="22"/>
        <v>45867</v>
      </c>
      <c r="Q250" s="55">
        <f t="shared" si="22"/>
        <v>45872</v>
      </c>
      <c r="R250" s="24"/>
    </row>
    <row r="251" spans="14:18" x14ac:dyDescent="0.2">
      <c r="N251" s="53">
        <f t="shared" si="19"/>
        <v>30</v>
      </c>
      <c r="O251" s="54">
        <f t="shared" si="18"/>
        <v>1529</v>
      </c>
      <c r="P251" s="55">
        <f t="shared" si="22"/>
        <v>45868</v>
      </c>
      <c r="Q251" s="55">
        <f t="shared" si="22"/>
        <v>45873</v>
      </c>
      <c r="R251" s="24"/>
    </row>
    <row r="252" spans="14:18" x14ac:dyDescent="0.2">
      <c r="N252" s="53">
        <f t="shared" si="19"/>
        <v>31</v>
      </c>
      <c r="O252" s="54">
        <f t="shared" si="18"/>
        <v>1480</v>
      </c>
      <c r="P252" s="55">
        <f t="shared" ref="P252:Q267" si="23">P251+1</f>
        <v>45869</v>
      </c>
      <c r="Q252" s="55">
        <f t="shared" si="23"/>
        <v>45874</v>
      </c>
      <c r="R252" s="24"/>
    </row>
    <row r="253" spans="14:18" x14ac:dyDescent="0.2">
      <c r="N253" s="53">
        <f t="shared" si="19"/>
        <v>1</v>
      </c>
      <c r="O253" s="54">
        <f t="shared" si="18"/>
        <v>45870</v>
      </c>
      <c r="P253" s="55">
        <f t="shared" si="23"/>
        <v>45870</v>
      </c>
      <c r="Q253" s="55">
        <f t="shared" si="23"/>
        <v>45875</v>
      </c>
      <c r="R253" s="24"/>
    </row>
    <row r="254" spans="14:18" x14ac:dyDescent="0.2">
      <c r="N254" s="53">
        <f t="shared" si="19"/>
        <v>2</v>
      </c>
      <c r="O254" s="54">
        <f t="shared" si="18"/>
        <v>22936</v>
      </c>
      <c r="P254" s="55">
        <f t="shared" si="23"/>
        <v>45871</v>
      </c>
      <c r="Q254" s="55">
        <f t="shared" si="23"/>
        <v>45876</v>
      </c>
      <c r="R254" s="24"/>
    </row>
    <row r="255" spans="14:18" x14ac:dyDescent="0.2">
      <c r="N255" s="53">
        <f t="shared" si="19"/>
        <v>3</v>
      </c>
      <c r="O255" s="54">
        <f t="shared" si="18"/>
        <v>15291</v>
      </c>
      <c r="P255" s="55">
        <f t="shared" si="23"/>
        <v>45872</v>
      </c>
      <c r="Q255" s="55">
        <f t="shared" si="23"/>
        <v>45877</v>
      </c>
      <c r="R255" s="24"/>
    </row>
    <row r="256" spans="14:18" x14ac:dyDescent="0.2">
      <c r="N256" s="53">
        <f t="shared" si="19"/>
        <v>4</v>
      </c>
      <c r="O256" s="54">
        <f t="shared" si="18"/>
        <v>11468</v>
      </c>
      <c r="P256" s="55">
        <f t="shared" si="23"/>
        <v>45873</v>
      </c>
      <c r="Q256" s="55">
        <f t="shared" si="23"/>
        <v>45878</v>
      </c>
      <c r="R256" s="24"/>
    </row>
    <row r="257" spans="14:18" x14ac:dyDescent="0.2">
      <c r="N257" s="53">
        <f t="shared" si="19"/>
        <v>5</v>
      </c>
      <c r="O257" s="54">
        <f t="shared" si="18"/>
        <v>9175</v>
      </c>
      <c r="P257" s="55">
        <f t="shared" si="23"/>
        <v>45874</v>
      </c>
      <c r="Q257" s="55">
        <f t="shared" si="23"/>
        <v>45879</v>
      </c>
      <c r="R257" s="24"/>
    </row>
    <row r="258" spans="14:18" x14ac:dyDescent="0.2">
      <c r="N258" s="53">
        <f t="shared" si="19"/>
        <v>6</v>
      </c>
      <c r="O258" s="54">
        <f t="shared" si="18"/>
        <v>7646</v>
      </c>
      <c r="P258" s="55">
        <f t="shared" si="23"/>
        <v>45875</v>
      </c>
      <c r="Q258" s="55">
        <f t="shared" si="23"/>
        <v>45880</v>
      </c>
      <c r="R258" s="24"/>
    </row>
    <row r="259" spans="14:18" x14ac:dyDescent="0.2">
      <c r="N259" s="53">
        <f t="shared" si="19"/>
        <v>7</v>
      </c>
      <c r="O259" s="54">
        <f t="shared" si="18"/>
        <v>6554</v>
      </c>
      <c r="P259" s="55">
        <f t="shared" si="23"/>
        <v>45876</v>
      </c>
      <c r="Q259" s="55">
        <f t="shared" si="23"/>
        <v>45881</v>
      </c>
      <c r="R259" s="24"/>
    </row>
    <row r="260" spans="14:18" x14ac:dyDescent="0.2">
      <c r="N260" s="53">
        <f t="shared" si="19"/>
        <v>8</v>
      </c>
      <c r="O260" s="54">
        <f t="shared" si="18"/>
        <v>5735</v>
      </c>
      <c r="P260" s="55">
        <f t="shared" si="23"/>
        <v>45877</v>
      </c>
      <c r="Q260" s="55">
        <f t="shared" si="23"/>
        <v>45882</v>
      </c>
      <c r="R260" s="24"/>
    </row>
    <row r="261" spans="14:18" x14ac:dyDescent="0.2">
      <c r="N261" s="53">
        <f t="shared" si="19"/>
        <v>9</v>
      </c>
      <c r="O261" s="54">
        <f t="shared" si="18"/>
        <v>5098</v>
      </c>
      <c r="P261" s="55">
        <f t="shared" si="23"/>
        <v>45878</v>
      </c>
      <c r="Q261" s="55">
        <f t="shared" si="23"/>
        <v>45883</v>
      </c>
      <c r="R261" s="24"/>
    </row>
    <row r="262" spans="14:18" x14ac:dyDescent="0.2">
      <c r="N262" s="53">
        <f t="shared" si="19"/>
        <v>10</v>
      </c>
      <c r="O262" s="54">
        <f t="shared" si="18"/>
        <v>4588</v>
      </c>
      <c r="P262" s="55">
        <f t="shared" si="23"/>
        <v>45879</v>
      </c>
      <c r="Q262" s="55">
        <f t="shared" si="23"/>
        <v>45884</v>
      </c>
      <c r="R262" s="24"/>
    </row>
    <row r="263" spans="14:18" x14ac:dyDescent="0.2">
      <c r="N263" s="53">
        <f t="shared" si="19"/>
        <v>11</v>
      </c>
      <c r="O263" s="54">
        <f t="shared" si="18"/>
        <v>4171</v>
      </c>
      <c r="P263" s="55">
        <f t="shared" si="23"/>
        <v>45880</v>
      </c>
      <c r="Q263" s="55">
        <f t="shared" si="23"/>
        <v>45885</v>
      </c>
      <c r="R263" s="24"/>
    </row>
    <row r="264" spans="14:18" x14ac:dyDescent="0.2">
      <c r="N264" s="53">
        <f t="shared" si="19"/>
        <v>12</v>
      </c>
      <c r="O264" s="54">
        <f t="shared" si="18"/>
        <v>3823</v>
      </c>
      <c r="P264" s="55">
        <f t="shared" si="23"/>
        <v>45881</v>
      </c>
      <c r="Q264" s="55">
        <f t="shared" si="23"/>
        <v>45886</v>
      </c>
      <c r="R264" s="24"/>
    </row>
    <row r="265" spans="14:18" x14ac:dyDescent="0.2">
      <c r="N265" s="53">
        <f t="shared" si="19"/>
        <v>13</v>
      </c>
      <c r="O265" s="54">
        <f t="shared" si="18"/>
        <v>3529</v>
      </c>
      <c r="P265" s="55">
        <f t="shared" si="23"/>
        <v>45882</v>
      </c>
      <c r="Q265" s="55">
        <f t="shared" si="23"/>
        <v>45887</v>
      </c>
      <c r="R265" s="24"/>
    </row>
    <row r="266" spans="14:18" x14ac:dyDescent="0.2">
      <c r="N266" s="53">
        <f t="shared" si="19"/>
        <v>14</v>
      </c>
      <c r="O266" s="54">
        <f t="shared" ref="O266:O329" si="24">ROUND(P266/N266,0)</f>
        <v>3277</v>
      </c>
      <c r="P266" s="55">
        <f t="shared" si="23"/>
        <v>45883</v>
      </c>
      <c r="Q266" s="55">
        <f t="shared" si="23"/>
        <v>45888</v>
      </c>
      <c r="R266" s="24"/>
    </row>
    <row r="267" spans="14:18" x14ac:dyDescent="0.2">
      <c r="N267" s="53">
        <f t="shared" ref="N267:N330" si="25">DAY(P267)</f>
        <v>15</v>
      </c>
      <c r="O267" s="54">
        <f t="shared" si="24"/>
        <v>3059</v>
      </c>
      <c r="P267" s="55">
        <f t="shared" si="23"/>
        <v>45884</v>
      </c>
      <c r="Q267" s="55">
        <f t="shared" si="23"/>
        <v>45889</v>
      </c>
      <c r="R267" s="24"/>
    </row>
    <row r="268" spans="14:18" x14ac:dyDescent="0.2">
      <c r="N268" s="53">
        <f t="shared" si="25"/>
        <v>16</v>
      </c>
      <c r="O268" s="54">
        <f t="shared" si="24"/>
        <v>2868</v>
      </c>
      <c r="P268" s="55">
        <f t="shared" ref="P268:Q283" si="26">P267+1</f>
        <v>45885</v>
      </c>
      <c r="Q268" s="55">
        <f t="shared" si="26"/>
        <v>45890</v>
      </c>
      <c r="R268" s="24"/>
    </row>
    <row r="269" spans="14:18" x14ac:dyDescent="0.2">
      <c r="N269" s="53">
        <f t="shared" si="25"/>
        <v>17</v>
      </c>
      <c r="O269" s="54">
        <f t="shared" si="24"/>
        <v>2699</v>
      </c>
      <c r="P269" s="55">
        <f t="shared" si="26"/>
        <v>45886</v>
      </c>
      <c r="Q269" s="55">
        <f t="shared" si="26"/>
        <v>45891</v>
      </c>
      <c r="R269" s="24"/>
    </row>
    <row r="270" spans="14:18" x14ac:dyDescent="0.2">
      <c r="N270" s="53">
        <f t="shared" si="25"/>
        <v>18</v>
      </c>
      <c r="O270" s="54">
        <f t="shared" si="24"/>
        <v>2549</v>
      </c>
      <c r="P270" s="55">
        <f t="shared" si="26"/>
        <v>45887</v>
      </c>
      <c r="Q270" s="55">
        <f t="shared" si="26"/>
        <v>45892</v>
      </c>
      <c r="R270" s="24"/>
    </row>
    <row r="271" spans="14:18" x14ac:dyDescent="0.2">
      <c r="N271" s="53">
        <f t="shared" si="25"/>
        <v>19</v>
      </c>
      <c r="O271" s="54">
        <f t="shared" si="24"/>
        <v>2415</v>
      </c>
      <c r="P271" s="55">
        <f t="shared" si="26"/>
        <v>45888</v>
      </c>
      <c r="Q271" s="55">
        <f t="shared" si="26"/>
        <v>45893</v>
      </c>
      <c r="R271" s="24"/>
    </row>
    <row r="272" spans="14:18" x14ac:dyDescent="0.2">
      <c r="N272" s="53">
        <f t="shared" si="25"/>
        <v>20</v>
      </c>
      <c r="O272" s="54">
        <f t="shared" si="24"/>
        <v>2294</v>
      </c>
      <c r="P272" s="55">
        <f t="shared" si="26"/>
        <v>45889</v>
      </c>
      <c r="Q272" s="55">
        <f t="shared" si="26"/>
        <v>45894</v>
      </c>
      <c r="R272" s="24"/>
    </row>
    <row r="273" spans="14:18" x14ac:dyDescent="0.2">
      <c r="N273" s="53">
        <f t="shared" si="25"/>
        <v>21</v>
      </c>
      <c r="O273" s="54">
        <f t="shared" si="24"/>
        <v>2185</v>
      </c>
      <c r="P273" s="55">
        <f t="shared" si="26"/>
        <v>45890</v>
      </c>
      <c r="Q273" s="55">
        <f t="shared" si="26"/>
        <v>45895</v>
      </c>
      <c r="R273" s="24"/>
    </row>
    <row r="274" spans="14:18" x14ac:dyDescent="0.2">
      <c r="N274" s="53">
        <f t="shared" si="25"/>
        <v>22</v>
      </c>
      <c r="O274" s="54">
        <f t="shared" si="24"/>
        <v>2086</v>
      </c>
      <c r="P274" s="55">
        <f t="shared" si="26"/>
        <v>45891</v>
      </c>
      <c r="Q274" s="55">
        <f t="shared" si="26"/>
        <v>45896</v>
      </c>
      <c r="R274" s="24"/>
    </row>
    <row r="275" spans="14:18" x14ac:dyDescent="0.2">
      <c r="N275" s="53">
        <f t="shared" si="25"/>
        <v>23</v>
      </c>
      <c r="O275" s="54">
        <f t="shared" si="24"/>
        <v>1995</v>
      </c>
      <c r="P275" s="55">
        <f t="shared" si="26"/>
        <v>45892</v>
      </c>
      <c r="Q275" s="55">
        <f t="shared" si="26"/>
        <v>45897</v>
      </c>
      <c r="R275" s="24"/>
    </row>
    <row r="276" spans="14:18" x14ac:dyDescent="0.2">
      <c r="N276" s="53">
        <f t="shared" si="25"/>
        <v>24</v>
      </c>
      <c r="O276" s="54">
        <f t="shared" si="24"/>
        <v>1912</v>
      </c>
      <c r="P276" s="55">
        <f t="shared" si="26"/>
        <v>45893</v>
      </c>
      <c r="Q276" s="55">
        <f t="shared" si="26"/>
        <v>45898</v>
      </c>
      <c r="R276" s="24"/>
    </row>
    <row r="277" spans="14:18" x14ac:dyDescent="0.2">
      <c r="N277" s="53">
        <f t="shared" si="25"/>
        <v>25</v>
      </c>
      <c r="O277" s="54">
        <f t="shared" si="24"/>
        <v>1836</v>
      </c>
      <c r="P277" s="55">
        <f t="shared" si="26"/>
        <v>45894</v>
      </c>
      <c r="Q277" s="55">
        <f t="shared" si="26"/>
        <v>45899</v>
      </c>
      <c r="R277" s="24"/>
    </row>
    <row r="278" spans="14:18" x14ac:dyDescent="0.2">
      <c r="N278" s="53">
        <f t="shared" si="25"/>
        <v>26</v>
      </c>
      <c r="O278" s="54">
        <f t="shared" si="24"/>
        <v>1765</v>
      </c>
      <c r="P278" s="55">
        <f t="shared" si="26"/>
        <v>45895</v>
      </c>
      <c r="Q278" s="55">
        <f t="shared" si="26"/>
        <v>45900</v>
      </c>
      <c r="R278" s="24"/>
    </row>
    <row r="279" spans="14:18" x14ac:dyDescent="0.2">
      <c r="N279" s="53">
        <f t="shared" si="25"/>
        <v>27</v>
      </c>
      <c r="O279" s="54">
        <f t="shared" si="24"/>
        <v>1700</v>
      </c>
      <c r="P279" s="55">
        <f t="shared" si="26"/>
        <v>45896</v>
      </c>
      <c r="Q279" s="55">
        <f t="shared" si="26"/>
        <v>45901</v>
      </c>
      <c r="R279" s="24"/>
    </row>
    <row r="280" spans="14:18" x14ac:dyDescent="0.2">
      <c r="N280" s="53">
        <f t="shared" si="25"/>
        <v>28</v>
      </c>
      <c r="O280" s="54">
        <f t="shared" si="24"/>
        <v>1639</v>
      </c>
      <c r="P280" s="55">
        <f t="shared" si="26"/>
        <v>45897</v>
      </c>
      <c r="Q280" s="55">
        <f t="shared" si="26"/>
        <v>45902</v>
      </c>
      <c r="R280" s="24"/>
    </row>
    <row r="281" spans="14:18" x14ac:dyDescent="0.2">
      <c r="N281" s="53">
        <f t="shared" si="25"/>
        <v>29</v>
      </c>
      <c r="O281" s="54">
        <f t="shared" si="24"/>
        <v>1583</v>
      </c>
      <c r="P281" s="55">
        <f t="shared" si="26"/>
        <v>45898</v>
      </c>
      <c r="Q281" s="55">
        <f t="shared" si="26"/>
        <v>45903</v>
      </c>
      <c r="R281" s="24"/>
    </row>
    <row r="282" spans="14:18" x14ac:dyDescent="0.2">
      <c r="N282" s="53">
        <f t="shared" si="25"/>
        <v>30</v>
      </c>
      <c r="O282" s="54">
        <f t="shared" si="24"/>
        <v>1530</v>
      </c>
      <c r="P282" s="55">
        <f t="shared" si="26"/>
        <v>45899</v>
      </c>
      <c r="Q282" s="55">
        <f t="shared" si="26"/>
        <v>45904</v>
      </c>
      <c r="R282" s="24"/>
    </row>
    <row r="283" spans="14:18" x14ac:dyDescent="0.2">
      <c r="N283" s="53">
        <f t="shared" si="25"/>
        <v>31</v>
      </c>
      <c r="O283" s="54">
        <f t="shared" si="24"/>
        <v>1481</v>
      </c>
      <c r="P283" s="55">
        <f t="shared" si="26"/>
        <v>45900</v>
      </c>
      <c r="Q283" s="55">
        <f t="shared" si="26"/>
        <v>45905</v>
      </c>
      <c r="R283" s="24"/>
    </row>
    <row r="284" spans="14:18" x14ac:dyDescent="0.2">
      <c r="N284" s="53">
        <f t="shared" si="25"/>
        <v>1</v>
      </c>
      <c r="O284" s="54">
        <f t="shared" si="24"/>
        <v>45901</v>
      </c>
      <c r="P284" s="55">
        <f t="shared" ref="P284:Q299" si="27">P283+1</f>
        <v>45901</v>
      </c>
      <c r="Q284" s="55">
        <f t="shared" si="27"/>
        <v>45906</v>
      </c>
      <c r="R284" s="24"/>
    </row>
    <row r="285" spans="14:18" x14ac:dyDescent="0.2">
      <c r="N285" s="53">
        <f t="shared" si="25"/>
        <v>2</v>
      </c>
      <c r="O285" s="54">
        <f t="shared" si="24"/>
        <v>22951</v>
      </c>
      <c r="P285" s="55">
        <f t="shared" si="27"/>
        <v>45902</v>
      </c>
      <c r="Q285" s="55">
        <f t="shared" si="27"/>
        <v>45907</v>
      </c>
      <c r="R285" s="24"/>
    </row>
    <row r="286" spans="14:18" x14ac:dyDescent="0.2">
      <c r="N286" s="53">
        <f t="shared" si="25"/>
        <v>3</v>
      </c>
      <c r="O286" s="54">
        <f t="shared" si="24"/>
        <v>15301</v>
      </c>
      <c r="P286" s="55">
        <f t="shared" si="27"/>
        <v>45903</v>
      </c>
      <c r="Q286" s="55">
        <f t="shared" si="27"/>
        <v>45908</v>
      </c>
      <c r="R286" s="24"/>
    </row>
    <row r="287" spans="14:18" x14ac:dyDescent="0.2">
      <c r="N287" s="53">
        <f t="shared" si="25"/>
        <v>4</v>
      </c>
      <c r="O287" s="54">
        <f t="shared" si="24"/>
        <v>11476</v>
      </c>
      <c r="P287" s="55">
        <f t="shared" si="27"/>
        <v>45904</v>
      </c>
      <c r="Q287" s="55">
        <f t="shared" si="27"/>
        <v>45909</v>
      </c>
      <c r="R287" s="24"/>
    </row>
    <row r="288" spans="14:18" x14ac:dyDescent="0.2">
      <c r="N288" s="53">
        <f t="shared" si="25"/>
        <v>5</v>
      </c>
      <c r="O288" s="54">
        <f t="shared" si="24"/>
        <v>9181</v>
      </c>
      <c r="P288" s="55">
        <f t="shared" si="27"/>
        <v>45905</v>
      </c>
      <c r="Q288" s="55">
        <f t="shared" si="27"/>
        <v>45910</v>
      </c>
      <c r="R288" s="24"/>
    </row>
    <row r="289" spans="14:18" x14ac:dyDescent="0.2">
      <c r="N289" s="53">
        <f t="shared" si="25"/>
        <v>6</v>
      </c>
      <c r="O289" s="54">
        <f t="shared" si="24"/>
        <v>7651</v>
      </c>
      <c r="P289" s="55">
        <f t="shared" si="27"/>
        <v>45906</v>
      </c>
      <c r="Q289" s="55">
        <f t="shared" si="27"/>
        <v>45911</v>
      </c>
      <c r="R289" s="24"/>
    </row>
    <row r="290" spans="14:18" x14ac:dyDescent="0.2">
      <c r="N290" s="53">
        <f t="shared" si="25"/>
        <v>7</v>
      </c>
      <c r="O290" s="54">
        <f t="shared" si="24"/>
        <v>6558</v>
      </c>
      <c r="P290" s="55">
        <f t="shared" si="27"/>
        <v>45907</v>
      </c>
      <c r="Q290" s="55">
        <f t="shared" si="27"/>
        <v>45912</v>
      </c>
      <c r="R290" s="24"/>
    </row>
    <row r="291" spans="14:18" x14ac:dyDescent="0.2">
      <c r="N291" s="53">
        <f t="shared" si="25"/>
        <v>8</v>
      </c>
      <c r="O291" s="54">
        <f t="shared" si="24"/>
        <v>5739</v>
      </c>
      <c r="P291" s="55">
        <f t="shared" si="27"/>
        <v>45908</v>
      </c>
      <c r="Q291" s="55">
        <f t="shared" si="27"/>
        <v>45913</v>
      </c>
      <c r="R291" s="24"/>
    </row>
    <row r="292" spans="14:18" x14ac:dyDescent="0.2">
      <c r="N292" s="53">
        <f t="shared" si="25"/>
        <v>9</v>
      </c>
      <c r="O292" s="54">
        <f t="shared" si="24"/>
        <v>5101</v>
      </c>
      <c r="P292" s="55">
        <f t="shared" si="27"/>
        <v>45909</v>
      </c>
      <c r="Q292" s="55">
        <f t="shared" si="27"/>
        <v>45914</v>
      </c>
      <c r="R292" s="24"/>
    </row>
    <row r="293" spans="14:18" x14ac:dyDescent="0.2">
      <c r="N293" s="53">
        <f t="shared" si="25"/>
        <v>10</v>
      </c>
      <c r="O293" s="54">
        <f t="shared" si="24"/>
        <v>4591</v>
      </c>
      <c r="P293" s="55">
        <f t="shared" si="27"/>
        <v>45910</v>
      </c>
      <c r="Q293" s="55">
        <f t="shared" si="27"/>
        <v>45915</v>
      </c>
      <c r="R293" s="24"/>
    </row>
    <row r="294" spans="14:18" x14ac:dyDescent="0.2">
      <c r="N294" s="53">
        <f t="shared" si="25"/>
        <v>11</v>
      </c>
      <c r="O294" s="54">
        <f t="shared" si="24"/>
        <v>4174</v>
      </c>
      <c r="P294" s="55">
        <f t="shared" si="27"/>
        <v>45911</v>
      </c>
      <c r="Q294" s="55">
        <f t="shared" si="27"/>
        <v>45916</v>
      </c>
      <c r="R294" s="24"/>
    </row>
    <row r="295" spans="14:18" x14ac:dyDescent="0.2">
      <c r="N295" s="53">
        <f t="shared" si="25"/>
        <v>12</v>
      </c>
      <c r="O295" s="54">
        <f t="shared" si="24"/>
        <v>3826</v>
      </c>
      <c r="P295" s="55">
        <f t="shared" si="27"/>
        <v>45912</v>
      </c>
      <c r="Q295" s="55">
        <f t="shared" si="27"/>
        <v>45917</v>
      </c>
      <c r="R295" s="24"/>
    </row>
    <row r="296" spans="14:18" x14ac:dyDescent="0.2">
      <c r="N296" s="53">
        <f t="shared" si="25"/>
        <v>13</v>
      </c>
      <c r="O296" s="54">
        <f t="shared" si="24"/>
        <v>3532</v>
      </c>
      <c r="P296" s="55">
        <f t="shared" si="27"/>
        <v>45913</v>
      </c>
      <c r="Q296" s="55">
        <f t="shared" si="27"/>
        <v>45918</v>
      </c>
      <c r="R296" s="24"/>
    </row>
    <row r="297" spans="14:18" x14ac:dyDescent="0.2">
      <c r="N297" s="53">
        <f t="shared" si="25"/>
        <v>14</v>
      </c>
      <c r="O297" s="54">
        <f t="shared" si="24"/>
        <v>3280</v>
      </c>
      <c r="P297" s="55">
        <f t="shared" si="27"/>
        <v>45914</v>
      </c>
      <c r="Q297" s="55">
        <f t="shared" si="27"/>
        <v>45919</v>
      </c>
      <c r="R297" s="24"/>
    </row>
    <row r="298" spans="14:18" x14ac:dyDescent="0.2">
      <c r="N298" s="53">
        <f t="shared" si="25"/>
        <v>15</v>
      </c>
      <c r="O298" s="54">
        <f t="shared" si="24"/>
        <v>3061</v>
      </c>
      <c r="P298" s="55">
        <f t="shared" si="27"/>
        <v>45915</v>
      </c>
      <c r="Q298" s="55">
        <f t="shared" si="27"/>
        <v>45920</v>
      </c>
      <c r="R298" s="24"/>
    </row>
    <row r="299" spans="14:18" x14ac:dyDescent="0.2">
      <c r="N299" s="53">
        <f t="shared" si="25"/>
        <v>16</v>
      </c>
      <c r="O299" s="54">
        <f t="shared" si="24"/>
        <v>2870</v>
      </c>
      <c r="P299" s="55">
        <f t="shared" si="27"/>
        <v>45916</v>
      </c>
      <c r="Q299" s="55">
        <f t="shared" si="27"/>
        <v>45921</v>
      </c>
      <c r="R299" s="24"/>
    </row>
    <row r="300" spans="14:18" x14ac:dyDescent="0.2">
      <c r="N300" s="53">
        <f t="shared" si="25"/>
        <v>17</v>
      </c>
      <c r="O300" s="54">
        <f t="shared" si="24"/>
        <v>2701</v>
      </c>
      <c r="P300" s="55">
        <f t="shared" ref="P300:Q315" si="28">P299+1</f>
        <v>45917</v>
      </c>
      <c r="Q300" s="55">
        <f t="shared" si="28"/>
        <v>45922</v>
      </c>
      <c r="R300" s="24"/>
    </row>
    <row r="301" spans="14:18" x14ac:dyDescent="0.2">
      <c r="N301" s="53">
        <f t="shared" si="25"/>
        <v>18</v>
      </c>
      <c r="O301" s="54">
        <f t="shared" si="24"/>
        <v>2551</v>
      </c>
      <c r="P301" s="55">
        <f t="shared" si="28"/>
        <v>45918</v>
      </c>
      <c r="Q301" s="55">
        <f t="shared" si="28"/>
        <v>45923</v>
      </c>
      <c r="R301" s="24"/>
    </row>
    <row r="302" spans="14:18" x14ac:dyDescent="0.2">
      <c r="N302" s="53">
        <f t="shared" si="25"/>
        <v>19</v>
      </c>
      <c r="O302" s="54">
        <f t="shared" si="24"/>
        <v>2417</v>
      </c>
      <c r="P302" s="55">
        <f t="shared" si="28"/>
        <v>45919</v>
      </c>
      <c r="Q302" s="55">
        <f t="shared" si="28"/>
        <v>45924</v>
      </c>
      <c r="R302" s="24"/>
    </row>
    <row r="303" spans="14:18" x14ac:dyDescent="0.2">
      <c r="N303" s="53">
        <f t="shared" si="25"/>
        <v>20</v>
      </c>
      <c r="O303" s="54">
        <f t="shared" si="24"/>
        <v>2296</v>
      </c>
      <c r="P303" s="55">
        <f t="shared" si="28"/>
        <v>45920</v>
      </c>
      <c r="Q303" s="55">
        <f t="shared" si="28"/>
        <v>45925</v>
      </c>
      <c r="R303" s="24"/>
    </row>
    <row r="304" spans="14:18" x14ac:dyDescent="0.2">
      <c r="N304" s="53">
        <f t="shared" si="25"/>
        <v>21</v>
      </c>
      <c r="O304" s="54">
        <f t="shared" si="24"/>
        <v>2187</v>
      </c>
      <c r="P304" s="55">
        <f t="shared" si="28"/>
        <v>45921</v>
      </c>
      <c r="Q304" s="55">
        <f t="shared" si="28"/>
        <v>45926</v>
      </c>
      <c r="R304" s="24"/>
    </row>
    <row r="305" spans="14:18" x14ac:dyDescent="0.2">
      <c r="N305" s="53">
        <f t="shared" si="25"/>
        <v>22</v>
      </c>
      <c r="O305" s="54">
        <f t="shared" si="24"/>
        <v>2087</v>
      </c>
      <c r="P305" s="55">
        <f t="shared" si="28"/>
        <v>45922</v>
      </c>
      <c r="Q305" s="55">
        <f t="shared" si="28"/>
        <v>45927</v>
      </c>
      <c r="R305" s="24"/>
    </row>
    <row r="306" spans="14:18" x14ac:dyDescent="0.2">
      <c r="N306" s="53">
        <f t="shared" si="25"/>
        <v>23</v>
      </c>
      <c r="O306" s="54">
        <f t="shared" si="24"/>
        <v>1997</v>
      </c>
      <c r="P306" s="55">
        <f t="shared" si="28"/>
        <v>45923</v>
      </c>
      <c r="Q306" s="55">
        <f t="shared" si="28"/>
        <v>45928</v>
      </c>
      <c r="R306" s="24"/>
    </row>
    <row r="307" spans="14:18" x14ac:dyDescent="0.2">
      <c r="N307" s="53">
        <f t="shared" si="25"/>
        <v>24</v>
      </c>
      <c r="O307" s="54">
        <f t="shared" si="24"/>
        <v>1914</v>
      </c>
      <c r="P307" s="55">
        <f t="shared" si="28"/>
        <v>45924</v>
      </c>
      <c r="Q307" s="55">
        <f t="shared" si="28"/>
        <v>45929</v>
      </c>
      <c r="R307" s="24"/>
    </row>
    <row r="308" spans="14:18" x14ac:dyDescent="0.2">
      <c r="N308" s="53">
        <f t="shared" si="25"/>
        <v>25</v>
      </c>
      <c r="O308" s="54">
        <f t="shared" si="24"/>
        <v>1837</v>
      </c>
      <c r="P308" s="55">
        <f t="shared" si="28"/>
        <v>45925</v>
      </c>
      <c r="Q308" s="55">
        <f t="shared" si="28"/>
        <v>45930</v>
      </c>
      <c r="R308" s="24"/>
    </row>
    <row r="309" spans="14:18" x14ac:dyDescent="0.2">
      <c r="N309" s="53">
        <f t="shared" si="25"/>
        <v>26</v>
      </c>
      <c r="O309" s="54">
        <f t="shared" si="24"/>
        <v>1766</v>
      </c>
      <c r="P309" s="55">
        <f t="shared" si="28"/>
        <v>45926</v>
      </c>
      <c r="Q309" s="55">
        <f t="shared" si="28"/>
        <v>45931</v>
      </c>
      <c r="R309" s="24"/>
    </row>
    <row r="310" spans="14:18" x14ac:dyDescent="0.2">
      <c r="N310" s="53">
        <f t="shared" si="25"/>
        <v>27</v>
      </c>
      <c r="O310" s="54">
        <f t="shared" si="24"/>
        <v>1701</v>
      </c>
      <c r="P310" s="55">
        <f t="shared" si="28"/>
        <v>45927</v>
      </c>
      <c r="Q310" s="55">
        <f t="shared" si="28"/>
        <v>45932</v>
      </c>
      <c r="R310" s="24"/>
    </row>
    <row r="311" spans="14:18" x14ac:dyDescent="0.2">
      <c r="N311" s="53">
        <f t="shared" si="25"/>
        <v>28</v>
      </c>
      <c r="O311" s="54">
        <f t="shared" si="24"/>
        <v>1640</v>
      </c>
      <c r="P311" s="55">
        <f t="shared" si="28"/>
        <v>45928</v>
      </c>
      <c r="Q311" s="55">
        <f t="shared" si="28"/>
        <v>45933</v>
      </c>
      <c r="R311" s="24"/>
    </row>
    <row r="312" spans="14:18" x14ac:dyDescent="0.2">
      <c r="N312" s="53">
        <f t="shared" si="25"/>
        <v>29</v>
      </c>
      <c r="O312" s="54">
        <f t="shared" si="24"/>
        <v>1584</v>
      </c>
      <c r="P312" s="55">
        <f t="shared" si="28"/>
        <v>45929</v>
      </c>
      <c r="Q312" s="55">
        <f t="shared" si="28"/>
        <v>45934</v>
      </c>
      <c r="R312" s="24"/>
    </row>
    <row r="313" spans="14:18" x14ac:dyDescent="0.2">
      <c r="N313" s="53">
        <f t="shared" si="25"/>
        <v>30</v>
      </c>
      <c r="O313" s="54">
        <f t="shared" si="24"/>
        <v>1531</v>
      </c>
      <c r="P313" s="55">
        <f t="shared" si="28"/>
        <v>45930</v>
      </c>
      <c r="Q313" s="55">
        <f t="shared" si="28"/>
        <v>45935</v>
      </c>
      <c r="R313" s="24"/>
    </row>
    <row r="314" spans="14:18" x14ac:dyDescent="0.2">
      <c r="N314" s="53">
        <f t="shared" si="25"/>
        <v>1</v>
      </c>
      <c r="O314" s="54">
        <f t="shared" si="24"/>
        <v>45931</v>
      </c>
      <c r="P314" s="55">
        <f t="shared" si="28"/>
        <v>45931</v>
      </c>
      <c r="Q314" s="55">
        <f t="shared" si="28"/>
        <v>45936</v>
      </c>
      <c r="R314" s="24"/>
    </row>
    <row r="315" spans="14:18" x14ac:dyDescent="0.2">
      <c r="N315" s="53">
        <f t="shared" si="25"/>
        <v>2</v>
      </c>
      <c r="O315" s="54">
        <f t="shared" si="24"/>
        <v>22966</v>
      </c>
      <c r="P315" s="55">
        <f t="shared" si="28"/>
        <v>45932</v>
      </c>
      <c r="Q315" s="55">
        <f t="shared" si="28"/>
        <v>45937</v>
      </c>
      <c r="R315" s="24"/>
    </row>
    <row r="316" spans="14:18" x14ac:dyDescent="0.2">
      <c r="N316" s="53">
        <f t="shared" si="25"/>
        <v>3</v>
      </c>
      <c r="O316" s="54">
        <f t="shared" si="24"/>
        <v>15311</v>
      </c>
      <c r="P316" s="55">
        <f t="shared" ref="P316:Q331" si="29">P315+1</f>
        <v>45933</v>
      </c>
      <c r="Q316" s="55">
        <f t="shared" si="29"/>
        <v>45938</v>
      </c>
      <c r="R316" s="24"/>
    </row>
    <row r="317" spans="14:18" x14ac:dyDescent="0.2">
      <c r="N317" s="53">
        <f t="shared" si="25"/>
        <v>4</v>
      </c>
      <c r="O317" s="54">
        <f t="shared" si="24"/>
        <v>11484</v>
      </c>
      <c r="P317" s="55">
        <f t="shared" si="29"/>
        <v>45934</v>
      </c>
      <c r="Q317" s="55">
        <f t="shared" si="29"/>
        <v>45939</v>
      </c>
      <c r="R317" s="24"/>
    </row>
    <row r="318" spans="14:18" x14ac:dyDescent="0.2">
      <c r="N318" s="53">
        <f t="shared" si="25"/>
        <v>5</v>
      </c>
      <c r="O318" s="54">
        <f t="shared" si="24"/>
        <v>9187</v>
      </c>
      <c r="P318" s="55">
        <f t="shared" si="29"/>
        <v>45935</v>
      </c>
      <c r="Q318" s="55">
        <f t="shared" si="29"/>
        <v>45940</v>
      </c>
      <c r="R318" s="24"/>
    </row>
    <row r="319" spans="14:18" x14ac:dyDescent="0.2">
      <c r="N319" s="53">
        <f t="shared" si="25"/>
        <v>6</v>
      </c>
      <c r="O319" s="54">
        <f t="shared" si="24"/>
        <v>7656</v>
      </c>
      <c r="P319" s="55">
        <f t="shared" si="29"/>
        <v>45936</v>
      </c>
      <c r="Q319" s="55">
        <f t="shared" si="29"/>
        <v>45941</v>
      </c>
      <c r="R319" s="24"/>
    </row>
    <row r="320" spans="14:18" x14ac:dyDescent="0.2">
      <c r="N320" s="53">
        <f t="shared" si="25"/>
        <v>7</v>
      </c>
      <c r="O320" s="54">
        <f t="shared" si="24"/>
        <v>6562</v>
      </c>
      <c r="P320" s="55">
        <f t="shared" si="29"/>
        <v>45937</v>
      </c>
      <c r="Q320" s="55">
        <f t="shared" si="29"/>
        <v>45942</v>
      </c>
      <c r="R320" s="24"/>
    </row>
    <row r="321" spans="14:18" x14ac:dyDescent="0.2">
      <c r="N321" s="53">
        <f t="shared" si="25"/>
        <v>8</v>
      </c>
      <c r="O321" s="54">
        <f t="shared" si="24"/>
        <v>5742</v>
      </c>
      <c r="P321" s="55">
        <f t="shared" si="29"/>
        <v>45938</v>
      </c>
      <c r="Q321" s="55">
        <f t="shared" si="29"/>
        <v>45943</v>
      </c>
      <c r="R321" s="24"/>
    </row>
    <row r="322" spans="14:18" x14ac:dyDescent="0.2">
      <c r="N322" s="53">
        <f t="shared" si="25"/>
        <v>9</v>
      </c>
      <c r="O322" s="54">
        <f t="shared" si="24"/>
        <v>5104</v>
      </c>
      <c r="P322" s="55">
        <f t="shared" si="29"/>
        <v>45939</v>
      </c>
      <c r="Q322" s="55">
        <f t="shared" si="29"/>
        <v>45944</v>
      </c>
      <c r="R322" s="24"/>
    </row>
    <row r="323" spans="14:18" x14ac:dyDescent="0.2">
      <c r="N323" s="53">
        <f t="shared" si="25"/>
        <v>10</v>
      </c>
      <c r="O323" s="54">
        <f t="shared" si="24"/>
        <v>4594</v>
      </c>
      <c r="P323" s="55">
        <f t="shared" si="29"/>
        <v>45940</v>
      </c>
      <c r="Q323" s="55">
        <f t="shared" si="29"/>
        <v>45945</v>
      </c>
      <c r="R323" s="24"/>
    </row>
    <row r="324" spans="14:18" x14ac:dyDescent="0.2">
      <c r="N324" s="53">
        <f t="shared" si="25"/>
        <v>11</v>
      </c>
      <c r="O324" s="54">
        <f t="shared" si="24"/>
        <v>4176</v>
      </c>
      <c r="P324" s="55">
        <f t="shared" si="29"/>
        <v>45941</v>
      </c>
      <c r="Q324" s="55">
        <f t="shared" si="29"/>
        <v>45946</v>
      </c>
      <c r="R324" s="24"/>
    </row>
    <row r="325" spans="14:18" x14ac:dyDescent="0.2">
      <c r="N325" s="53">
        <f t="shared" si="25"/>
        <v>12</v>
      </c>
      <c r="O325" s="54">
        <f t="shared" si="24"/>
        <v>3829</v>
      </c>
      <c r="P325" s="55">
        <f t="shared" si="29"/>
        <v>45942</v>
      </c>
      <c r="Q325" s="55">
        <f t="shared" si="29"/>
        <v>45947</v>
      </c>
      <c r="R325" s="24"/>
    </row>
    <row r="326" spans="14:18" x14ac:dyDescent="0.2">
      <c r="N326" s="53">
        <f t="shared" si="25"/>
        <v>13</v>
      </c>
      <c r="O326" s="54">
        <f t="shared" si="24"/>
        <v>3534</v>
      </c>
      <c r="P326" s="55">
        <f t="shared" si="29"/>
        <v>45943</v>
      </c>
      <c r="Q326" s="55">
        <f t="shared" si="29"/>
        <v>45948</v>
      </c>
      <c r="R326" s="24"/>
    </row>
    <row r="327" spans="14:18" x14ac:dyDescent="0.2">
      <c r="N327" s="53">
        <f t="shared" si="25"/>
        <v>14</v>
      </c>
      <c r="O327" s="54">
        <f t="shared" si="24"/>
        <v>3282</v>
      </c>
      <c r="P327" s="55">
        <f t="shared" si="29"/>
        <v>45944</v>
      </c>
      <c r="Q327" s="55">
        <f t="shared" si="29"/>
        <v>45949</v>
      </c>
      <c r="R327" s="24"/>
    </row>
    <row r="328" spans="14:18" x14ac:dyDescent="0.2">
      <c r="N328" s="53">
        <f t="shared" si="25"/>
        <v>15</v>
      </c>
      <c r="O328" s="54">
        <f t="shared" si="24"/>
        <v>3063</v>
      </c>
      <c r="P328" s="55">
        <f t="shared" si="29"/>
        <v>45945</v>
      </c>
      <c r="Q328" s="55">
        <f t="shared" si="29"/>
        <v>45950</v>
      </c>
      <c r="R328" s="24"/>
    </row>
    <row r="329" spans="14:18" x14ac:dyDescent="0.2">
      <c r="N329" s="53">
        <f t="shared" si="25"/>
        <v>16</v>
      </c>
      <c r="O329" s="54">
        <f t="shared" si="24"/>
        <v>2872</v>
      </c>
      <c r="P329" s="55">
        <f t="shared" si="29"/>
        <v>45946</v>
      </c>
      <c r="Q329" s="55">
        <f t="shared" si="29"/>
        <v>45951</v>
      </c>
      <c r="R329" s="24"/>
    </row>
    <row r="330" spans="14:18" x14ac:dyDescent="0.2">
      <c r="N330" s="53">
        <f t="shared" si="25"/>
        <v>17</v>
      </c>
      <c r="O330" s="54">
        <f t="shared" ref="O330:O393" si="30">ROUND(P330/N330,0)</f>
        <v>2703</v>
      </c>
      <c r="P330" s="55">
        <f t="shared" si="29"/>
        <v>45947</v>
      </c>
      <c r="Q330" s="55">
        <f t="shared" si="29"/>
        <v>45952</v>
      </c>
      <c r="R330" s="24"/>
    </row>
    <row r="331" spans="14:18" x14ac:dyDescent="0.2">
      <c r="N331" s="53">
        <f t="shared" ref="N331:N394" si="31">DAY(P331)</f>
        <v>18</v>
      </c>
      <c r="O331" s="54">
        <f t="shared" si="30"/>
        <v>2553</v>
      </c>
      <c r="P331" s="55">
        <f t="shared" si="29"/>
        <v>45948</v>
      </c>
      <c r="Q331" s="55">
        <f t="shared" si="29"/>
        <v>45953</v>
      </c>
      <c r="R331" s="24"/>
    </row>
    <row r="332" spans="14:18" x14ac:dyDescent="0.2">
      <c r="N332" s="53">
        <f t="shared" si="31"/>
        <v>19</v>
      </c>
      <c r="O332" s="54">
        <f t="shared" si="30"/>
        <v>2418</v>
      </c>
      <c r="P332" s="55">
        <f t="shared" ref="P332:Q347" si="32">P331+1</f>
        <v>45949</v>
      </c>
      <c r="Q332" s="55">
        <f t="shared" si="32"/>
        <v>45954</v>
      </c>
      <c r="R332" s="24"/>
    </row>
    <row r="333" spans="14:18" x14ac:dyDescent="0.2">
      <c r="N333" s="53">
        <f t="shared" si="31"/>
        <v>20</v>
      </c>
      <c r="O333" s="54">
        <f t="shared" si="30"/>
        <v>2298</v>
      </c>
      <c r="P333" s="55">
        <f t="shared" si="32"/>
        <v>45950</v>
      </c>
      <c r="Q333" s="55">
        <f t="shared" si="32"/>
        <v>45955</v>
      </c>
      <c r="R333" s="24"/>
    </row>
    <row r="334" spans="14:18" x14ac:dyDescent="0.2">
      <c r="N334" s="53">
        <f t="shared" si="31"/>
        <v>21</v>
      </c>
      <c r="O334" s="54">
        <f t="shared" si="30"/>
        <v>2188</v>
      </c>
      <c r="P334" s="55">
        <f t="shared" si="32"/>
        <v>45951</v>
      </c>
      <c r="Q334" s="55">
        <f t="shared" si="32"/>
        <v>45956</v>
      </c>
      <c r="R334" s="24"/>
    </row>
    <row r="335" spans="14:18" x14ac:dyDescent="0.2">
      <c r="N335" s="53">
        <f t="shared" si="31"/>
        <v>22</v>
      </c>
      <c r="O335" s="54">
        <f t="shared" si="30"/>
        <v>2089</v>
      </c>
      <c r="P335" s="55">
        <f t="shared" si="32"/>
        <v>45952</v>
      </c>
      <c r="Q335" s="55">
        <f t="shared" si="32"/>
        <v>45957</v>
      </c>
      <c r="R335" s="24"/>
    </row>
    <row r="336" spans="14:18" x14ac:dyDescent="0.2">
      <c r="N336" s="53">
        <f t="shared" si="31"/>
        <v>23</v>
      </c>
      <c r="O336" s="54">
        <f t="shared" si="30"/>
        <v>1998</v>
      </c>
      <c r="P336" s="55">
        <f t="shared" si="32"/>
        <v>45953</v>
      </c>
      <c r="Q336" s="55">
        <f t="shared" si="32"/>
        <v>45958</v>
      </c>
      <c r="R336" s="24"/>
    </row>
    <row r="337" spans="14:18" x14ac:dyDescent="0.2">
      <c r="N337" s="53">
        <f t="shared" si="31"/>
        <v>24</v>
      </c>
      <c r="O337" s="54">
        <f t="shared" si="30"/>
        <v>1915</v>
      </c>
      <c r="P337" s="55">
        <f t="shared" si="32"/>
        <v>45954</v>
      </c>
      <c r="Q337" s="55">
        <f t="shared" si="32"/>
        <v>45959</v>
      </c>
      <c r="R337" s="24"/>
    </row>
    <row r="338" spans="14:18" x14ac:dyDescent="0.2">
      <c r="N338" s="53">
        <f t="shared" si="31"/>
        <v>25</v>
      </c>
      <c r="O338" s="54">
        <f t="shared" si="30"/>
        <v>1838</v>
      </c>
      <c r="P338" s="55">
        <f t="shared" si="32"/>
        <v>45955</v>
      </c>
      <c r="Q338" s="55">
        <f t="shared" si="32"/>
        <v>45960</v>
      </c>
      <c r="R338" s="24"/>
    </row>
    <row r="339" spans="14:18" x14ac:dyDescent="0.2">
      <c r="N339" s="53">
        <f t="shared" si="31"/>
        <v>26</v>
      </c>
      <c r="O339" s="54">
        <f t="shared" si="30"/>
        <v>1768</v>
      </c>
      <c r="P339" s="55">
        <f t="shared" si="32"/>
        <v>45956</v>
      </c>
      <c r="Q339" s="55">
        <f t="shared" si="32"/>
        <v>45961</v>
      </c>
      <c r="R339" s="24"/>
    </row>
    <row r="340" spans="14:18" x14ac:dyDescent="0.2">
      <c r="N340" s="53">
        <f t="shared" si="31"/>
        <v>27</v>
      </c>
      <c r="O340" s="54">
        <f t="shared" si="30"/>
        <v>1702</v>
      </c>
      <c r="P340" s="55">
        <f t="shared" si="32"/>
        <v>45957</v>
      </c>
      <c r="Q340" s="55">
        <f t="shared" si="32"/>
        <v>45962</v>
      </c>
      <c r="R340" s="24"/>
    </row>
    <row r="341" spans="14:18" x14ac:dyDescent="0.2">
      <c r="N341" s="53">
        <f t="shared" si="31"/>
        <v>28</v>
      </c>
      <c r="O341" s="54">
        <f t="shared" si="30"/>
        <v>1641</v>
      </c>
      <c r="P341" s="55">
        <f t="shared" si="32"/>
        <v>45958</v>
      </c>
      <c r="Q341" s="55">
        <f t="shared" si="32"/>
        <v>45963</v>
      </c>
      <c r="R341" s="24"/>
    </row>
    <row r="342" spans="14:18" x14ac:dyDescent="0.2">
      <c r="N342" s="53">
        <f t="shared" si="31"/>
        <v>29</v>
      </c>
      <c r="O342" s="54">
        <f t="shared" si="30"/>
        <v>1585</v>
      </c>
      <c r="P342" s="55">
        <f t="shared" si="32"/>
        <v>45959</v>
      </c>
      <c r="Q342" s="55">
        <f t="shared" si="32"/>
        <v>45964</v>
      </c>
      <c r="R342" s="24"/>
    </row>
    <row r="343" spans="14:18" x14ac:dyDescent="0.2">
      <c r="N343" s="53">
        <f t="shared" si="31"/>
        <v>30</v>
      </c>
      <c r="O343" s="54">
        <f t="shared" si="30"/>
        <v>1532</v>
      </c>
      <c r="P343" s="55">
        <f t="shared" si="32"/>
        <v>45960</v>
      </c>
      <c r="Q343" s="55">
        <f t="shared" si="32"/>
        <v>45965</v>
      </c>
      <c r="R343" s="24"/>
    </row>
    <row r="344" spans="14:18" x14ac:dyDescent="0.2">
      <c r="N344" s="53">
        <f t="shared" si="31"/>
        <v>31</v>
      </c>
      <c r="O344" s="54">
        <f t="shared" si="30"/>
        <v>1483</v>
      </c>
      <c r="P344" s="55">
        <f t="shared" si="32"/>
        <v>45961</v>
      </c>
      <c r="Q344" s="55">
        <f t="shared" si="32"/>
        <v>45966</v>
      </c>
      <c r="R344" s="24"/>
    </row>
    <row r="345" spans="14:18" x14ac:dyDescent="0.2">
      <c r="N345" s="53">
        <f t="shared" si="31"/>
        <v>1</v>
      </c>
      <c r="O345" s="54">
        <f t="shared" si="30"/>
        <v>45962</v>
      </c>
      <c r="P345" s="55">
        <f t="shared" si="32"/>
        <v>45962</v>
      </c>
      <c r="Q345" s="55">
        <f t="shared" si="32"/>
        <v>45967</v>
      </c>
      <c r="R345" s="24"/>
    </row>
    <row r="346" spans="14:18" x14ac:dyDescent="0.2">
      <c r="N346" s="53">
        <f t="shared" si="31"/>
        <v>2</v>
      </c>
      <c r="O346" s="54">
        <f t="shared" si="30"/>
        <v>22982</v>
      </c>
      <c r="P346" s="55">
        <f t="shared" si="32"/>
        <v>45963</v>
      </c>
      <c r="Q346" s="55">
        <f t="shared" si="32"/>
        <v>45968</v>
      </c>
      <c r="R346" s="24"/>
    </row>
    <row r="347" spans="14:18" x14ac:dyDescent="0.2">
      <c r="N347" s="53">
        <f t="shared" si="31"/>
        <v>3</v>
      </c>
      <c r="O347" s="54">
        <f t="shared" si="30"/>
        <v>15321</v>
      </c>
      <c r="P347" s="55">
        <f t="shared" si="32"/>
        <v>45964</v>
      </c>
      <c r="Q347" s="55">
        <f t="shared" si="32"/>
        <v>45969</v>
      </c>
      <c r="R347" s="24"/>
    </row>
    <row r="348" spans="14:18" x14ac:dyDescent="0.2">
      <c r="N348" s="53">
        <f t="shared" si="31"/>
        <v>4</v>
      </c>
      <c r="O348" s="54">
        <f t="shared" si="30"/>
        <v>11491</v>
      </c>
      <c r="P348" s="55">
        <f t="shared" ref="P348:Q363" si="33">P347+1</f>
        <v>45965</v>
      </c>
      <c r="Q348" s="55">
        <f t="shared" si="33"/>
        <v>45970</v>
      </c>
      <c r="R348" s="24"/>
    </row>
    <row r="349" spans="14:18" x14ac:dyDescent="0.2">
      <c r="N349" s="53">
        <f t="shared" si="31"/>
        <v>5</v>
      </c>
      <c r="O349" s="54">
        <f t="shared" si="30"/>
        <v>9193</v>
      </c>
      <c r="P349" s="55">
        <f t="shared" si="33"/>
        <v>45966</v>
      </c>
      <c r="Q349" s="55">
        <f t="shared" si="33"/>
        <v>45971</v>
      </c>
      <c r="R349" s="24"/>
    </row>
    <row r="350" spans="14:18" x14ac:dyDescent="0.2">
      <c r="N350" s="53">
        <f t="shared" si="31"/>
        <v>6</v>
      </c>
      <c r="O350" s="54">
        <f t="shared" si="30"/>
        <v>7661</v>
      </c>
      <c r="P350" s="55">
        <f t="shared" si="33"/>
        <v>45967</v>
      </c>
      <c r="Q350" s="55">
        <f t="shared" si="33"/>
        <v>45972</v>
      </c>
      <c r="R350" s="24"/>
    </row>
    <row r="351" spans="14:18" x14ac:dyDescent="0.2">
      <c r="N351" s="53">
        <f t="shared" si="31"/>
        <v>7</v>
      </c>
      <c r="O351" s="54">
        <f t="shared" si="30"/>
        <v>6567</v>
      </c>
      <c r="P351" s="55">
        <f t="shared" si="33"/>
        <v>45968</v>
      </c>
      <c r="Q351" s="55">
        <f t="shared" si="33"/>
        <v>45973</v>
      </c>
      <c r="R351" s="24"/>
    </row>
    <row r="352" spans="14:18" x14ac:dyDescent="0.2">
      <c r="N352" s="53">
        <f t="shared" si="31"/>
        <v>8</v>
      </c>
      <c r="O352" s="54">
        <f t="shared" si="30"/>
        <v>5746</v>
      </c>
      <c r="P352" s="55">
        <f t="shared" si="33"/>
        <v>45969</v>
      </c>
      <c r="Q352" s="55">
        <f t="shared" si="33"/>
        <v>45974</v>
      </c>
      <c r="R352" s="24"/>
    </row>
    <row r="353" spans="14:18" x14ac:dyDescent="0.2">
      <c r="N353" s="53">
        <f t="shared" si="31"/>
        <v>9</v>
      </c>
      <c r="O353" s="54">
        <f t="shared" si="30"/>
        <v>5108</v>
      </c>
      <c r="P353" s="55">
        <f t="shared" si="33"/>
        <v>45970</v>
      </c>
      <c r="Q353" s="55">
        <f t="shared" si="33"/>
        <v>45975</v>
      </c>
      <c r="R353" s="24"/>
    </row>
    <row r="354" spans="14:18" x14ac:dyDescent="0.2">
      <c r="N354" s="53">
        <f t="shared" si="31"/>
        <v>10</v>
      </c>
      <c r="O354" s="54">
        <f t="shared" si="30"/>
        <v>4597</v>
      </c>
      <c r="P354" s="55">
        <f t="shared" si="33"/>
        <v>45971</v>
      </c>
      <c r="Q354" s="55">
        <f t="shared" si="33"/>
        <v>45976</v>
      </c>
      <c r="R354" s="24"/>
    </row>
    <row r="355" spans="14:18" x14ac:dyDescent="0.2">
      <c r="N355" s="53">
        <f t="shared" si="31"/>
        <v>11</v>
      </c>
      <c r="O355" s="54">
        <f t="shared" si="30"/>
        <v>4179</v>
      </c>
      <c r="P355" s="55">
        <f t="shared" si="33"/>
        <v>45972</v>
      </c>
      <c r="Q355" s="55">
        <f t="shared" si="33"/>
        <v>45977</v>
      </c>
      <c r="R355" s="24"/>
    </row>
    <row r="356" spans="14:18" x14ac:dyDescent="0.2">
      <c r="N356" s="53">
        <f t="shared" si="31"/>
        <v>12</v>
      </c>
      <c r="O356" s="54">
        <f t="shared" si="30"/>
        <v>3831</v>
      </c>
      <c r="P356" s="55">
        <f t="shared" si="33"/>
        <v>45973</v>
      </c>
      <c r="Q356" s="55">
        <f t="shared" si="33"/>
        <v>45978</v>
      </c>
      <c r="R356" s="24"/>
    </row>
    <row r="357" spans="14:18" x14ac:dyDescent="0.2">
      <c r="N357" s="53">
        <f t="shared" si="31"/>
        <v>13</v>
      </c>
      <c r="O357" s="54">
        <f t="shared" si="30"/>
        <v>3536</v>
      </c>
      <c r="P357" s="55">
        <f t="shared" si="33"/>
        <v>45974</v>
      </c>
      <c r="Q357" s="55">
        <f t="shared" si="33"/>
        <v>45979</v>
      </c>
      <c r="R357" s="24"/>
    </row>
    <row r="358" spans="14:18" x14ac:dyDescent="0.2">
      <c r="N358" s="53">
        <f t="shared" si="31"/>
        <v>14</v>
      </c>
      <c r="O358" s="54">
        <f t="shared" si="30"/>
        <v>3284</v>
      </c>
      <c r="P358" s="55">
        <f t="shared" si="33"/>
        <v>45975</v>
      </c>
      <c r="Q358" s="55">
        <f t="shared" si="33"/>
        <v>45980</v>
      </c>
      <c r="R358" s="24"/>
    </row>
    <row r="359" spans="14:18" x14ac:dyDescent="0.2">
      <c r="N359" s="53">
        <f t="shared" si="31"/>
        <v>15</v>
      </c>
      <c r="O359" s="54">
        <f t="shared" si="30"/>
        <v>3065</v>
      </c>
      <c r="P359" s="55">
        <f t="shared" si="33"/>
        <v>45976</v>
      </c>
      <c r="Q359" s="55">
        <f t="shared" si="33"/>
        <v>45981</v>
      </c>
      <c r="R359" s="24"/>
    </row>
    <row r="360" spans="14:18" x14ac:dyDescent="0.2">
      <c r="N360" s="53">
        <f t="shared" si="31"/>
        <v>16</v>
      </c>
      <c r="O360" s="54">
        <f t="shared" si="30"/>
        <v>2874</v>
      </c>
      <c r="P360" s="55">
        <f t="shared" si="33"/>
        <v>45977</v>
      </c>
      <c r="Q360" s="55">
        <f t="shared" si="33"/>
        <v>45982</v>
      </c>
      <c r="R360" s="24"/>
    </row>
    <row r="361" spans="14:18" x14ac:dyDescent="0.2">
      <c r="N361" s="53">
        <f t="shared" si="31"/>
        <v>17</v>
      </c>
      <c r="O361" s="54">
        <f t="shared" si="30"/>
        <v>2705</v>
      </c>
      <c r="P361" s="55">
        <f t="shared" si="33"/>
        <v>45978</v>
      </c>
      <c r="Q361" s="55">
        <f t="shared" si="33"/>
        <v>45983</v>
      </c>
      <c r="R361" s="24"/>
    </row>
    <row r="362" spans="14:18" x14ac:dyDescent="0.2">
      <c r="N362" s="53">
        <f t="shared" si="31"/>
        <v>18</v>
      </c>
      <c r="O362" s="54">
        <f t="shared" si="30"/>
        <v>2554</v>
      </c>
      <c r="P362" s="55">
        <f t="shared" si="33"/>
        <v>45979</v>
      </c>
      <c r="Q362" s="55">
        <f t="shared" si="33"/>
        <v>45984</v>
      </c>
      <c r="R362" s="24"/>
    </row>
    <row r="363" spans="14:18" x14ac:dyDescent="0.2">
      <c r="N363" s="53">
        <f t="shared" si="31"/>
        <v>19</v>
      </c>
      <c r="O363" s="54">
        <f t="shared" si="30"/>
        <v>2420</v>
      </c>
      <c r="P363" s="55">
        <f t="shared" si="33"/>
        <v>45980</v>
      </c>
      <c r="Q363" s="55">
        <f t="shared" si="33"/>
        <v>45985</v>
      </c>
      <c r="R363" s="24"/>
    </row>
    <row r="364" spans="14:18" x14ac:dyDescent="0.2">
      <c r="N364" s="53">
        <f t="shared" si="31"/>
        <v>20</v>
      </c>
      <c r="O364" s="54">
        <f t="shared" si="30"/>
        <v>2299</v>
      </c>
      <c r="P364" s="55">
        <f t="shared" ref="P364:Q379" si="34">P363+1</f>
        <v>45981</v>
      </c>
      <c r="Q364" s="55">
        <f t="shared" si="34"/>
        <v>45986</v>
      </c>
      <c r="R364" s="24"/>
    </row>
    <row r="365" spans="14:18" x14ac:dyDescent="0.2">
      <c r="N365" s="53">
        <f t="shared" si="31"/>
        <v>21</v>
      </c>
      <c r="O365" s="54">
        <f t="shared" si="30"/>
        <v>2190</v>
      </c>
      <c r="P365" s="55">
        <f t="shared" si="34"/>
        <v>45982</v>
      </c>
      <c r="Q365" s="55">
        <f t="shared" si="34"/>
        <v>45987</v>
      </c>
      <c r="R365" s="24"/>
    </row>
    <row r="366" spans="14:18" x14ac:dyDescent="0.2">
      <c r="N366" s="53">
        <f t="shared" si="31"/>
        <v>22</v>
      </c>
      <c r="O366" s="54">
        <f t="shared" si="30"/>
        <v>2090</v>
      </c>
      <c r="P366" s="55">
        <f t="shared" si="34"/>
        <v>45983</v>
      </c>
      <c r="Q366" s="55">
        <f t="shared" si="34"/>
        <v>45988</v>
      </c>
      <c r="R366" s="24"/>
    </row>
    <row r="367" spans="14:18" x14ac:dyDescent="0.2">
      <c r="N367" s="53">
        <f t="shared" si="31"/>
        <v>23</v>
      </c>
      <c r="O367" s="54">
        <f t="shared" si="30"/>
        <v>1999</v>
      </c>
      <c r="P367" s="55">
        <f t="shared" si="34"/>
        <v>45984</v>
      </c>
      <c r="Q367" s="55">
        <f t="shared" si="34"/>
        <v>45989</v>
      </c>
      <c r="R367" s="24"/>
    </row>
    <row r="368" spans="14:18" x14ac:dyDescent="0.2">
      <c r="N368" s="53">
        <f t="shared" si="31"/>
        <v>24</v>
      </c>
      <c r="O368" s="54">
        <f t="shared" si="30"/>
        <v>1916</v>
      </c>
      <c r="P368" s="55">
        <f t="shared" si="34"/>
        <v>45985</v>
      </c>
      <c r="Q368" s="55">
        <f t="shared" si="34"/>
        <v>45990</v>
      </c>
      <c r="R368" s="24"/>
    </row>
    <row r="369" spans="14:18" x14ac:dyDescent="0.2">
      <c r="N369" s="53">
        <f t="shared" si="31"/>
        <v>25</v>
      </c>
      <c r="O369" s="54">
        <f t="shared" si="30"/>
        <v>1839</v>
      </c>
      <c r="P369" s="55">
        <f t="shared" si="34"/>
        <v>45986</v>
      </c>
      <c r="Q369" s="55">
        <f t="shared" si="34"/>
        <v>45991</v>
      </c>
      <c r="R369" s="24"/>
    </row>
    <row r="370" spans="14:18" x14ac:dyDescent="0.2">
      <c r="N370" s="53">
        <f t="shared" si="31"/>
        <v>26</v>
      </c>
      <c r="O370" s="54">
        <f t="shared" si="30"/>
        <v>1769</v>
      </c>
      <c r="P370" s="55">
        <f t="shared" si="34"/>
        <v>45987</v>
      </c>
      <c r="Q370" s="55">
        <f t="shared" si="34"/>
        <v>45992</v>
      </c>
      <c r="R370" s="24"/>
    </row>
    <row r="371" spans="14:18" x14ac:dyDescent="0.2">
      <c r="N371" s="53">
        <f t="shared" si="31"/>
        <v>27</v>
      </c>
      <c r="O371" s="54">
        <f t="shared" si="30"/>
        <v>1703</v>
      </c>
      <c r="P371" s="55">
        <f t="shared" si="34"/>
        <v>45988</v>
      </c>
      <c r="Q371" s="55">
        <f t="shared" si="34"/>
        <v>45993</v>
      </c>
      <c r="R371" s="24"/>
    </row>
    <row r="372" spans="14:18" x14ac:dyDescent="0.2">
      <c r="N372" s="53">
        <f t="shared" si="31"/>
        <v>28</v>
      </c>
      <c r="O372" s="54">
        <f t="shared" si="30"/>
        <v>1642</v>
      </c>
      <c r="P372" s="55">
        <f t="shared" si="34"/>
        <v>45989</v>
      </c>
      <c r="Q372" s="55">
        <f t="shared" si="34"/>
        <v>45994</v>
      </c>
      <c r="R372" s="24"/>
    </row>
    <row r="373" spans="14:18" x14ac:dyDescent="0.2">
      <c r="N373" s="53">
        <f t="shared" si="31"/>
        <v>29</v>
      </c>
      <c r="O373" s="54">
        <f t="shared" si="30"/>
        <v>1586</v>
      </c>
      <c r="P373" s="55">
        <f t="shared" si="34"/>
        <v>45990</v>
      </c>
      <c r="Q373" s="55">
        <f t="shared" si="34"/>
        <v>45995</v>
      </c>
      <c r="R373" s="24"/>
    </row>
    <row r="374" spans="14:18" x14ac:dyDescent="0.2">
      <c r="N374" s="53">
        <f t="shared" si="31"/>
        <v>30</v>
      </c>
      <c r="O374" s="54">
        <f t="shared" si="30"/>
        <v>1533</v>
      </c>
      <c r="P374" s="55">
        <f t="shared" si="34"/>
        <v>45991</v>
      </c>
      <c r="Q374" s="55">
        <f t="shared" si="34"/>
        <v>45996</v>
      </c>
      <c r="R374" s="24"/>
    </row>
    <row r="375" spans="14:18" x14ac:dyDescent="0.2">
      <c r="N375" s="53">
        <f t="shared" si="31"/>
        <v>1</v>
      </c>
      <c r="O375" s="54">
        <f t="shared" si="30"/>
        <v>45992</v>
      </c>
      <c r="P375" s="55">
        <f t="shared" si="34"/>
        <v>45992</v>
      </c>
      <c r="Q375" s="55">
        <f t="shared" si="34"/>
        <v>45997</v>
      </c>
      <c r="R375" s="24"/>
    </row>
    <row r="376" spans="14:18" x14ac:dyDescent="0.2">
      <c r="N376" s="53">
        <f t="shared" si="31"/>
        <v>2</v>
      </c>
      <c r="O376" s="54">
        <f t="shared" si="30"/>
        <v>22997</v>
      </c>
      <c r="P376" s="55">
        <f t="shared" si="34"/>
        <v>45993</v>
      </c>
      <c r="Q376" s="55">
        <f t="shared" si="34"/>
        <v>45998</v>
      </c>
      <c r="R376" s="24"/>
    </row>
    <row r="377" spans="14:18" x14ac:dyDescent="0.2">
      <c r="N377" s="53">
        <f t="shared" si="31"/>
        <v>3</v>
      </c>
      <c r="O377" s="54">
        <f t="shared" si="30"/>
        <v>15331</v>
      </c>
      <c r="P377" s="55">
        <f t="shared" si="34"/>
        <v>45994</v>
      </c>
      <c r="Q377" s="55">
        <f t="shared" si="34"/>
        <v>45999</v>
      </c>
      <c r="R377" s="24"/>
    </row>
    <row r="378" spans="14:18" x14ac:dyDescent="0.2">
      <c r="N378" s="53">
        <f t="shared" si="31"/>
        <v>4</v>
      </c>
      <c r="O378" s="54">
        <f t="shared" si="30"/>
        <v>11499</v>
      </c>
      <c r="P378" s="55">
        <f t="shared" si="34"/>
        <v>45995</v>
      </c>
      <c r="Q378" s="55">
        <f t="shared" si="34"/>
        <v>46000</v>
      </c>
      <c r="R378" s="24"/>
    </row>
    <row r="379" spans="14:18" x14ac:dyDescent="0.2">
      <c r="N379" s="53">
        <f t="shared" si="31"/>
        <v>5</v>
      </c>
      <c r="O379" s="54">
        <f t="shared" si="30"/>
        <v>9199</v>
      </c>
      <c r="P379" s="55">
        <f t="shared" si="34"/>
        <v>45996</v>
      </c>
      <c r="Q379" s="55">
        <f t="shared" si="34"/>
        <v>46001</v>
      </c>
      <c r="R379" s="24"/>
    </row>
    <row r="380" spans="14:18" x14ac:dyDescent="0.2">
      <c r="N380" s="53">
        <f t="shared" si="31"/>
        <v>6</v>
      </c>
      <c r="O380" s="54">
        <f t="shared" si="30"/>
        <v>7666</v>
      </c>
      <c r="P380" s="55">
        <f t="shared" ref="P380:Q395" si="35">P379+1</f>
        <v>45997</v>
      </c>
      <c r="Q380" s="55">
        <f t="shared" si="35"/>
        <v>46002</v>
      </c>
      <c r="R380" s="24"/>
    </row>
    <row r="381" spans="14:18" x14ac:dyDescent="0.2">
      <c r="N381" s="53">
        <f t="shared" si="31"/>
        <v>7</v>
      </c>
      <c r="O381" s="54">
        <f t="shared" si="30"/>
        <v>6571</v>
      </c>
      <c r="P381" s="55">
        <f t="shared" si="35"/>
        <v>45998</v>
      </c>
      <c r="Q381" s="55">
        <f t="shared" si="35"/>
        <v>46003</v>
      </c>
      <c r="R381" s="24"/>
    </row>
    <row r="382" spans="14:18" x14ac:dyDescent="0.2">
      <c r="N382" s="53">
        <f t="shared" si="31"/>
        <v>8</v>
      </c>
      <c r="O382" s="54">
        <f t="shared" si="30"/>
        <v>5750</v>
      </c>
      <c r="P382" s="55">
        <f t="shared" si="35"/>
        <v>45999</v>
      </c>
      <c r="Q382" s="55">
        <f t="shared" si="35"/>
        <v>46004</v>
      </c>
      <c r="R382" s="24"/>
    </row>
    <row r="383" spans="14:18" x14ac:dyDescent="0.2">
      <c r="N383" s="53">
        <f t="shared" si="31"/>
        <v>9</v>
      </c>
      <c r="O383" s="54">
        <f t="shared" si="30"/>
        <v>5111</v>
      </c>
      <c r="P383" s="55">
        <f t="shared" si="35"/>
        <v>46000</v>
      </c>
      <c r="Q383" s="55">
        <f t="shared" si="35"/>
        <v>46005</v>
      </c>
      <c r="R383" s="24"/>
    </row>
    <row r="384" spans="14:18" x14ac:dyDescent="0.2">
      <c r="N384" s="53">
        <f t="shared" si="31"/>
        <v>10</v>
      </c>
      <c r="O384" s="54">
        <f t="shared" si="30"/>
        <v>4600</v>
      </c>
      <c r="P384" s="55">
        <f t="shared" si="35"/>
        <v>46001</v>
      </c>
      <c r="Q384" s="55">
        <f t="shared" si="35"/>
        <v>46006</v>
      </c>
      <c r="R384" s="24"/>
    </row>
    <row r="385" spans="14:18" x14ac:dyDescent="0.2">
      <c r="N385" s="53">
        <f t="shared" si="31"/>
        <v>11</v>
      </c>
      <c r="O385" s="54">
        <f t="shared" si="30"/>
        <v>4182</v>
      </c>
      <c r="P385" s="55">
        <f t="shared" si="35"/>
        <v>46002</v>
      </c>
      <c r="Q385" s="55">
        <f t="shared" si="35"/>
        <v>46007</v>
      </c>
      <c r="R385" s="24"/>
    </row>
    <row r="386" spans="14:18" x14ac:dyDescent="0.2">
      <c r="N386" s="53">
        <f t="shared" si="31"/>
        <v>12</v>
      </c>
      <c r="O386" s="54">
        <f t="shared" si="30"/>
        <v>3834</v>
      </c>
      <c r="P386" s="55">
        <f t="shared" si="35"/>
        <v>46003</v>
      </c>
      <c r="Q386" s="55">
        <f t="shared" si="35"/>
        <v>46008</v>
      </c>
      <c r="R386" s="24"/>
    </row>
    <row r="387" spans="14:18" x14ac:dyDescent="0.2">
      <c r="N387" s="53">
        <f t="shared" si="31"/>
        <v>13</v>
      </c>
      <c r="O387" s="54">
        <f t="shared" si="30"/>
        <v>3539</v>
      </c>
      <c r="P387" s="55">
        <f t="shared" si="35"/>
        <v>46004</v>
      </c>
      <c r="Q387" s="55">
        <f t="shared" si="35"/>
        <v>46009</v>
      </c>
      <c r="R387" s="24"/>
    </row>
    <row r="388" spans="14:18" x14ac:dyDescent="0.2">
      <c r="N388" s="53">
        <f t="shared" si="31"/>
        <v>14</v>
      </c>
      <c r="O388" s="54">
        <f t="shared" si="30"/>
        <v>3286</v>
      </c>
      <c r="P388" s="55">
        <f t="shared" si="35"/>
        <v>46005</v>
      </c>
      <c r="Q388" s="55">
        <f t="shared" si="35"/>
        <v>46010</v>
      </c>
      <c r="R388" s="24"/>
    </row>
    <row r="389" spans="14:18" x14ac:dyDescent="0.2">
      <c r="N389" s="53">
        <f t="shared" si="31"/>
        <v>15</v>
      </c>
      <c r="O389" s="54">
        <f t="shared" si="30"/>
        <v>3067</v>
      </c>
      <c r="P389" s="55">
        <f t="shared" si="35"/>
        <v>46006</v>
      </c>
      <c r="Q389" s="55">
        <f t="shared" si="35"/>
        <v>46011</v>
      </c>
      <c r="R389" s="24"/>
    </row>
    <row r="390" spans="14:18" x14ac:dyDescent="0.2">
      <c r="N390" s="53">
        <f t="shared" si="31"/>
        <v>16</v>
      </c>
      <c r="O390" s="54">
        <f t="shared" si="30"/>
        <v>2875</v>
      </c>
      <c r="P390" s="55">
        <f t="shared" si="35"/>
        <v>46007</v>
      </c>
      <c r="Q390" s="55">
        <f t="shared" si="35"/>
        <v>46012</v>
      </c>
      <c r="R390" s="24"/>
    </row>
    <row r="391" spans="14:18" x14ac:dyDescent="0.2">
      <c r="N391" s="53">
        <f t="shared" si="31"/>
        <v>17</v>
      </c>
      <c r="O391" s="54">
        <f t="shared" si="30"/>
        <v>2706</v>
      </c>
      <c r="P391" s="55">
        <f t="shared" si="35"/>
        <v>46008</v>
      </c>
      <c r="Q391" s="55">
        <f t="shared" si="35"/>
        <v>46013</v>
      </c>
      <c r="R391" s="24"/>
    </row>
    <row r="392" spans="14:18" x14ac:dyDescent="0.2">
      <c r="N392" s="53">
        <f t="shared" si="31"/>
        <v>18</v>
      </c>
      <c r="O392" s="54">
        <f t="shared" si="30"/>
        <v>2556</v>
      </c>
      <c r="P392" s="55">
        <f t="shared" si="35"/>
        <v>46009</v>
      </c>
      <c r="Q392" s="55">
        <f t="shared" si="35"/>
        <v>46014</v>
      </c>
      <c r="R392" s="24"/>
    </row>
    <row r="393" spans="14:18" x14ac:dyDescent="0.2">
      <c r="N393" s="53">
        <f t="shared" si="31"/>
        <v>19</v>
      </c>
      <c r="O393" s="54">
        <f t="shared" si="30"/>
        <v>2422</v>
      </c>
      <c r="P393" s="55">
        <f t="shared" si="35"/>
        <v>46010</v>
      </c>
      <c r="Q393" s="55">
        <f t="shared" si="35"/>
        <v>46015</v>
      </c>
      <c r="R393" s="24"/>
    </row>
    <row r="394" spans="14:18" x14ac:dyDescent="0.2">
      <c r="N394" s="53">
        <f t="shared" si="31"/>
        <v>20</v>
      </c>
      <c r="O394" s="54">
        <f t="shared" ref="O394:O457" si="36">ROUND(P394/N394,0)</f>
        <v>2301</v>
      </c>
      <c r="P394" s="55">
        <f t="shared" si="35"/>
        <v>46011</v>
      </c>
      <c r="Q394" s="55">
        <f t="shared" si="35"/>
        <v>46016</v>
      </c>
      <c r="R394" s="24"/>
    </row>
    <row r="395" spans="14:18" x14ac:dyDescent="0.2">
      <c r="N395" s="53">
        <f t="shared" ref="N395:N458" si="37">DAY(P395)</f>
        <v>21</v>
      </c>
      <c r="O395" s="54">
        <f t="shared" si="36"/>
        <v>2191</v>
      </c>
      <c r="P395" s="55">
        <f t="shared" si="35"/>
        <v>46012</v>
      </c>
      <c r="Q395" s="55">
        <f t="shared" si="35"/>
        <v>46017</v>
      </c>
      <c r="R395" s="24"/>
    </row>
    <row r="396" spans="14:18" x14ac:dyDescent="0.2">
      <c r="N396" s="53">
        <f t="shared" si="37"/>
        <v>22</v>
      </c>
      <c r="O396" s="54">
        <f t="shared" si="36"/>
        <v>2092</v>
      </c>
      <c r="P396" s="55">
        <f t="shared" ref="P396:Q411" si="38">P395+1</f>
        <v>46013</v>
      </c>
      <c r="Q396" s="55">
        <f t="shared" si="38"/>
        <v>46018</v>
      </c>
      <c r="R396" s="24"/>
    </row>
    <row r="397" spans="14:18" x14ac:dyDescent="0.2">
      <c r="N397" s="53">
        <f t="shared" si="37"/>
        <v>23</v>
      </c>
      <c r="O397" s="54">
        <f t="shared" si="36"/>
        <v>2001</v>
      </c>
      <c r="P397" s="55">
        <f t="shared" si="38"/>
        <v>46014</v>
      </c>
      <c r="Q397" s="55">
        <f t="shared" si="38"/>
        <v>46019</v>
      </c>
      <c r="R397" s="24"/>
    </row>
    <row r="398" spans="14:18" x14ac:dyDescent="0.2">
      <c r="N398" s="53">
        <f t="shared" si="37"/>
        <v>24</v>
      </c>
      <c r="O398" s="54">
        <f t="shared" si="36"/>
        <v>1917</v>
      </c>
      <c r="P398" s="55">
        <f t="shared" si="38"/>
        <v>46015</v>
      </c>
      <c r="Q398" s="55">
        <f t="shared" si="38"/>
        <v>46020</v>
      </c>
      <c r="R398" s="24"/>
    </row>
    <row r="399" spans="14:18" x14ac:dyDescent="0.2">
      <c r="N399" s="53">
        <f t="shared" si="37"/>
        <v>25</v>
      </c>
      <c r="O399" s="54">
        <f t="shared" si="36"/>
        <v>1841</v>
      </c>
      <c r="P399" s="55">
        <f t="shared" si="38"/>
        <v>46016</v>
      </c>
      <c r="Q399" s="55">
        <f t="shared" si="38"/>
        <v>46021</v>
      </c>
      <c r="R399" s="24"/>
    </row>
    <row r="400" spans="14:18" x14ac:dyDescent="0.2">
      <c r="N400" s="53">
        <f t="shared" si="37"/>
        <v>26</v>
      </c>
      <c r="O400" s="54">
        <f t="shared" si="36"/>
        <v>1770</v>
      </c>
      <c r="P400" s="55">
        <f t="shared" si="38"/>
        <v>46017</v>
      </c>
      <c r="Q400" s="55">
        <f t="shared" si="38"/>
        <v>46022</v>
      </c>
      <c r="R400" s="24"/>
    </row>
    <row r="401" spans="14:18" x14ac:dyDescent="0.2">
      <c r="N401" s="53">
        <f t="shared" si="37"/>
        <v>27</v>
      </c>
      <c r="O401" s="54">
        <f t="shared" si="36"/>
        <v>1704</v>
      </c>
      <c r="P401" s="55">
        <f t="shared" si="38"/>
        <v>46018</v>
      </c>
      <c r="Q401" s="55">
        <f t="shared" si="38"/>
        <v>46023</v>
      </c>
      <c r="R401" s="24"/>
    </row>
    <row r="402" spans="14:18" x14ac:dyDescent="0.2">
      <c r="N402" s="53">
        <f t="shared" si="37"/>
        <v>28</v>
      </c>
      <c r="O402" s="54">
        <f t="shared" si="36"/>
        <v>1644</v>
      </c>
      <c r="P402" s="55">
        <f t="shared" si="38"/>
        <v>46019</v>
      </c>
      <c r="Q402" s="55">
        <f t="shared" si="38"/>
        <v>46024</v>
      </c>
      <c r="R402" s="24"/>
    </row>
    <row r="403" spans="14:18" x14ac:dyDescent="0.2">
      <c r="N403" s="53">
        <f t="shared" si="37"/>
        <v>29</v>
      </c>
      <c r="O403" s="54">
        <f t="shared" si="36"/>
        <v>1587</v>
      </c>
      <c r="P403" s="55">
        <f t="shared" si="38"/>
        <v>46020</v>
      </c>
      <c r="Q403" s="55">
        <f t="shared" si="38"/>
        <v>46025</v>
      </c>
      <c r="R403" s="24"/>
    </row>
    <row r="404" spans="14:18" x14ac:dyDescent="0.2">
      <c r="N404" s="53">
        <f t="shared" si="37"/>
        <v>30</v>
      </c>
      <c r="O404" s="54">
        <f t="shared" si="36"/>
        <v>1534</v>
      </c>
      <c r="P404" s="55">
        <f t="shared" si="38"/>
        <v>46021</v>
      </c>
      <c r="Q404" s="55">
        <f t="shared" si="38"/>
        <v>46026</v>
      </c>
      <c r="R404" s="24"/>
    </row>
    <row r="405" spans="14:18" x14ac:dyDescent="0.2">
      <c r="N405" s="53">
        <f t="shared" si="37"/>
        <v>31</v>
      </c>
      <c r="O405" s="54">
        <f t="shared" si="36"/>
        <v>1485</v>
      </c>
      <c r="P405" s="55">
        <f t="shared" si="38"/>
        <v>46022</v>
      </c>
      <c r="Q405" s="55">
        <f t="shared" si="38"/>
        <v>46027</v>
      </c>
      <c r="R405" s="24"/>
    </row>
    <row r="406" spans="14:18" x14ac:dyDescent="0.2">
      <c r="N406" s="53">
        <f t="shared" si="37"/>
        <v>1</v>
      </c>
      <c r="O406" s="54">
        <f t="shared" si="36"/>
        <v>46023</v>
      </c>
      <c r="P406" s="55">
        <f t="shared" si="38"/>
        <v>46023</v>
      </c>
      <c r="Q406" s="55">
        <f t="shared" si="38"/>
        <v>46028</v>
      </c>
      <c r="R406" s="24"/>
    </row>
    <row r="407" spans="14:18" x14ac:dyDescent="0.2">
      <c r="N407" s="53">
        <f t="shared" si="37"/>
        <v>2</v>
      </c>
      <c r="O407" s="54">
        <f t="shared" si="36"/>
        <v>23012</v>
      </c>
      <c r="P407" s="55">
        <f t="shared" si="38"/>
        <v>46024</v>
      </c>
      <c r="Q407" s="55">
        <f t="shared" si="38"/>
        <v>46029</v>
      </c>
      <c r="R407" s="24"/>
    </row>
    <row r="408" spans="14:18" x14ac:dyDescent="0.2">
      <c r="N408" s="53">
        <f t="shared" si="37"/>
        <v>3</v>
      </c>
      <c r="O408" s="54">
        <f t="shared" si="36"/>
        <v>15342</v>
      </c>
      <c r="P408" s="55">
        <f t="shared" si="38"/>
        <v>46025</v>
      </c>
      <c r="Q408" s="55">
        <f t="shared" si="38"/>
        <v>46030</v>
      </c>
      <c r="R408" s="24"/>
    </row>
    <row r="409" spans="14:18" x14ac:dyDescent="0.2">
      <c r="N409" s="53">
        <f t="shared" si="37"/>
        <v>4</v>
      </c>
      <c r="O409" s="54">
        <f t="shared" si="36"/>
        <v>11507</v>
      </c>
      <c r="P409" s="55">
        <f t="shared" si="38"/>
        <v>46026</v>
      </c>
      <c r="Q409" s="55">
        <f t="shared" si="38"/>
        <v>46031</v>
      </c>
      <c r="R409" s="24"/>
    </row>
    <row r="410" spans="14:18" x14ac:dyDescent="0.2">
      <c r="N410" s="53">
        <f t="shared" si="37"/>
        <v>5</v>
      </c>
      <c r="O410" s="54">
        <f t="shared" si="36"/>
        <v>9205</v>
      </c>
      <c r="P410" s="55">
        <f t="shared" si="38"/>
        <v>46027</v>
      </c>
      <c r="Q410" s="55">
        <f t="shared" si="38"/>
        <v>46032</v>
      </c>
      <c r="R410" s="24"/>
    </row>
    <row r="411" spans="14:18" x14ac:dyDescent="0.2">
      <c r="N411" s="53">
        <f t="shared" si="37"/>
        <v>6</v>
      </c>
      <c r="O411" s="54">
        <f t="shared" si="36"/>
        <v>7671</v>
      </c>
      <c r="P411" s="55">
        <f t="shared" si="38"/>
        <v>46028</v>
      </c>
      <c r="Q411" s="55">
        <f t="shared" si="38"/>
        <v>46033</v>
      </c>
      <c r="R411" s="24"/>
    </row>
    <row r="412" spans="14:18" x14ac:dyDescent="0.2">
      <c r="N412" s="53">
        <f t="shared" si="37"/>
        <v>7</v>
      </c>
      <c r="O412" s="54">
        <f t="shared" si="36"/>
        <v>6576</v>
      </c>
      <c r="P412" s="55">
        <f t="shared" ref="P412:Q427" si="39">P411+1</f>
        <v>46029</v>
      </c>
      <c r="Q412" s="55">
        <f t="shared" si="39"/>
        <v>46034</v>
      </c>
      <c r="R412" s="24"/>
    </row>
    <row r="413" spans="14:18" x14ac:dyDescent="0.2">
      <c r="N413" s="53">
        <f t="shared" si="37"/>
        <v>8</v>
      </c>
      <c r="O413" s="54">
        <f t="shared" si="36"/>
        <v>5754</v>
      </c>
      <c r="P413" s="55">
        <f t="shared" si="39"/>
        <v>46030</v>
      </c>
      <c r="Q413" s="55">
        <f t="shared" si="39"/>
        <v>46035</v>
      </c>
      <c r="R413" s="24"/>
    </row>
    <row r="414" spans="14:18" x14ac:dyDescent="0.2">
      <c r="N414" s="53">
        <f t="shared" si="37"/>
        <v>9</v>
      </c>
      <c r="O414" s="54">
        <f t="shared" si="36"/>
        <v>5115</v>
      </c>
      <c r="P414" s="55">
        <f t="shared" si="39"/>
        <v>46031</v>
      </c>
      <c r="Q414" s="55">
        <f t="shared" si="39"/>
        <v>46036</v>
      </c>
      <c r="R414" s="24"/>
    </row>
    <row r="415" spans="14:18" x14ac:dyDescent="0.2">
      <c r="N415" s="53">
        <f t="shared" si="37"/>
        <v>10</v>
      </c>
      <c r="O415" s="54">
        <f t="shared" si="36"/>
        <v>4603</v>
      </c>
      <c r="P415" s="55">
        <f t="shared" si="39"/>
        <v>46032</v>
      </c>
      <c r="Q415" s="55">
        <f t="shared" si="39"/>
        <v>46037</v>
      </c>
      <c r="R415" s="24"/>
    </row>
    <row r="416" spans="14:18" x14ac:dyDescent="0.2">
      <c r="N416" s="53">
        <f t="shared" si="37"/>
        <v>11</v>
      </c>
      <c r="O416" s="54">
        <f t="shared" si="36"/>
        <v>4185</v>
      </c>
      <c r="P416" s="55">
        <f t="shared" si="39"/>
        <v>46033</v>
      </c>
      <c r="Q416" s="55">
        <f t="shared" si="39"/>
        <v>46038</v>
      </c>
      <c r="R416" s="24"/>
    </row>
    <row r="417" spans="14:18" x14ac:dyDescent="0.2">
      <c r="N417" s="53">
        <f t="shared" si="37"/>
        <v>12</v>
      </c>
      <c r="O417" s="54">
        <f t="shared" si="36"/>
        <v>3836</v>
      </c>
      <c r="P417" s="55">
        <f t="shared" si="39"/>
        <v>46034</v>
      </c>
      <c r="Q417" s="55">
        <f t="shared" si="39"/>
        <v>46039</v>
      </c>
      <c r="R417" s="24"/>
    </row>
    <row r="418" spans="14:18" x14ac:dyDescent="0.2">
      <c r="N418" s="53">
        <f t="shared" si="37"/>
        <v>13</v>
      </c>
      <c r="O418" s="54">
        <f t="shared" si="36"/>
        <v>3541</v>
      </c>
      <c r="P418" s="55">
        <f t="shared" si="39"/>
        <v>46035</v>
      </c>
      <c r="Q418" s="55">
        <f t="shared" si="39"/>
        <v>46040</v>
      </c>
      <c r="R418" s="24"/>
    </row>
    <row r="419" spans="14:18" x14ac:dyDescent="0.2">
      <c r="N419" s="53">
        <f t="shared" si="37"/>
        <v>14</v>
      </c>
      <c r="O419" s="54">
        <f t="shared" si="36"/>
        <v>3288</v>
      </c>
      <c r="P419" s="55">
        <f t="shared" si="39"/>
        <v>46036</v>
      </c>
      <c r="Q419" s="55">
        <f t="shared" si="39"/>
        <v>46041</v>
      </c>
      <c r="R419" s="24"/>
    </row>
    <row r="420" spans="14:18" x14ac:dyDescent="0.2">
      <c r="N420" s="53">
        <f t="shared" si="37"/>
        <v>15</v>
      </c>
      <c r="O420" s="54">
        <f t="shared" si="36"/>
        <v>3069</v>
      </c>
      <c r="P420" s="55">
        <f t="shared" si="39"/>
        <v>46037</v>
      </c>
      <c r="Q420" s="55">
        <f t="shared" si="39"/>
        <v>46042</v>
      </c>
      <c r="R420" s="24"/>
    </row>
    <row r="421" spans="14:18" x14ac:dyDescent="0.2">
      <c r="N421" s="53">
        <f t="shared" si="37"/>
        <v>16</v>
      </c>
      <c r="O421" s="54">
        <f t="shared" si="36"/>
        <v>2877</v>
      </c>
      <c r="P421" s="55">
        <f t="shared" si="39"/>
        <v>46038</v>
      </c>
      <c r="Q421" s="55">
        <f t="shared" si="39"/>
        <v>46043</v>
      </c>
      <c r="R421" s="24"/>
    </row>
    <row r="422" spans="14:18" x14ac:dyDescent="0.2">
      <c r="N422" s="53">
        <f t="shared" si="37"/>
        <v>17</v>
      </c>
      <c r="O422" s="54">
        <f t="shared" si="36"/>
        <v>2708</v>
      </c>
      <c r="P422" s="55">
        <f t="shared" si="39"/>
        <v>46039</v>
      </c>
      <c r="Q422" s="55">
        <f t="shared" si="39"/>
        <v>46044</v>
      </c>
      <c r="R422" s="24"/>
    </row>
    <row r="423" spans="14:18" x14ac:dyDescent="0.2">
      <c r="N423" s="53">
        <f t="shared" si="37"/>
        <v>18</v>
      </c>
      <c r="O423" s="54">
        <f t="shared" si="36"/>
        <v>2558</v>
      </c>
      <c r="P423" s="55">
        <f t="shared" si="39"/>
        <v>46040</v>
      </c>
      <c r="Q423" s="55">
        <f t="shared" si="39"/>
        <v>46045</v>
      </c>
      <c r="R423" s="24"/>
    </row>
    <row r="424" spans="14:18" x14ac:dyDescent="0.2">
      <c r="N424" s="53">
        <f t="shared" si="37"/>
        <v>19</v>
      </c>
      <c r="O424" s="54">
        <f t="shared" si="36"/>
        <v>2423</v>
      </c>
      <c r="P424" s="55">
        <f t="shared" si="39"/>
        <v>46041</v>
      </c>
      <c r="Q424" s="55">
        <f t="shared" si="39"/>
        <v>46046</v>
      </c>
      <c r="R424" s="24"/>
    </row>
    <row r="425" spans="14:18" x14ac:dyDescent="0.2">
      <c r="N425" s="53">
        <f t="shared" si="37"/>
        <v>20</v>
      </c>
      <c r="O425" s="54">
        <f t="shared" si="36"/>
        <v>2302</v>
      </c>
      <c r="P425" s="55">
        <f t="shared" si="39"/>
        <v>46042</v>
      </c>
      <c r="Q425" s="55">
        <f t="shared" si="39"/>
        <v>46047</v>
      </c>
      <c r="R425" s="24"/>
    </row>
    <row r="426" spans="14:18" x14ac:dyDescent="0.2">
      <c r="N426" s="53">
        <f t="shared" si="37"/>
        <v>21</v>
      </c>
      <c r="O426" s="54">
        <f t="shared" si="36"/>
        <v>2193</v>
      </c>
      <c r="P426" s="55">
        <f t="shared" si="39"/>
        <v>46043</v>
      </c>
      <c r="Q426" s="55">
        <f t="shared" si="39"/>
        <v>46048</v>
      </c>
      <c r="R426" s="24"/>
    </row>
    <row r="427" spans="14:18" x14ac:dyDescent="0.2">
      <c r="N427" s="53">
        <f t="shared" si="37"/>
        <v>22</v>
      </c>
      <c r="O427" s="54">
        <f t="shared" si="36"/>
        <v>2093</v>
      </c>
      <c r="P427" s="55">
        <f t="shared" si="39"/>
        <v>46044</v>
      </c>
      <c r="Q427" s="55">
        <f t="shared" si="39"/>
        <v>46049</v>
      </c>
      <c r="R427" s="24"/>
    </row>
    <row r="428" spans="14:18" x14ac:dyDescent="0.2">
      <c r="N428" s="53">
        <f t="shared" si="37"/>
        <v>23</v>
      </c>
      <c r="O428" s="54">
        <f t="shared" si="36"/>
        <v>2002</v>
      </c>
      <c r="P428" s="55">
        <f t="shared" ref="P428:Q443" si="40">P427+1</f>
        <v>46045</v>
      </c>
      <c r="Q428" s="55">
        <f t="shared" si="40"/>
        <v>46050</v>
      </c>
      <c r="R428" s="24"/>
    </row>
    <row r="429" spans="14:18" x14ac:dyDescent="0.2">
      <c r="N429" s="53">
        <f t="shared" si="37"/>
        <v>24</v>
      </c>
      <c r="O429" s="54">
        <f t="shared" si="36"/>
        <v>1919</v>
      </c>
      <c r="P429" s="55">
        <f t="shared" si="40"/>
        <v>46046</v>
      </c>
      <c r="Q429" s="55">
        <f t="shared" si="40"/>
        <v>46051</v>
      </c>
      <c r="R429" s="24"/>
    </row>
    <row r="430" spans="14:18" x14ac:dyDescent="0.2">
      <c r="N430" s="53">
        <f t="shared" si="37"/>
        <v>25</v>
      </c>
      <c r="O430" s="54">
        <f t="shared" si="36"/>
        <v>1842</v>
      </c>
      <c r="P430" s="55">
        <f t="shared" si="40"/>
        <v>46047</v>
      </c>
      <c r="Q430" s="55">
        <f t="shared" si="40"/>
        <v>46052</v>
      </c>
      <c r="R430" s="24"/>
    </row>
    <row r="431" spans="14:18" x14ac:dyDescent="0.2">
      <c r="N431" s="53">
        <f t="shared" si="37"/>
        <v>26</v>
      </c>
      <c r="O431" s="54">
        <f t="shared" si="36"/>
        <v>1771</v>
      </c>
      <c r="P431" s="55">
        <f t="shared" si="40"/>
        <v>46048</v>
      </c>
      <c r="Q431" s="55">
        <f t="shared" si="40"/>
        <v>46053</v>
      </c>
      <c r="R431" s="24"/>
    </row>
    <row r="432" spans="14:18" x14ac:dyDescent="0.2">
      <c r="N432" s="53">
        <f t="shared" si="37"/>
        <v>27</v>
      </c>
      <c r="O432" s="54">
        <f t="shared" si="36"/>
        <v>1706</v>
      </c>
      <c r="P432" s="55">
        <f t="shared" si="40"/>
        <v>46049</v>
      </c>
      <c r="Q432" s="55">
        <f t="shared" si="40"/>
        <v>46054</v>
      </c>
      <c r="R432" s="24"/>
    </row>
    <row r="433" spans="14:18" x14ac:dyDescent="0.2">
      <c r="N433" s="53">
        <f t="shared" si="37"/>
        <v>28</v>
      </c>
      <c r="O433" s="54">
        <f t="shared" si="36"/>
        <v>1645</v>
      </c>
      <c r="P433" s="55">
        <f t="shared" si="40"/>
        <v>46050</v>
      </c>
      <c r="Q433" s="55">
        <f t="shared" si="40"/>
        <v>46055</v>
      </c>
      <c r="R433" s="24"/>
    </row>
    <row r="434" spans="14:18" x14ac:dyDescent="0.2">
      <c r="N434" s="53">
        <f t="shared" si="37"/>
        <v>29</v>
      </c>
      <c r="O434" s="54">
        <f t="shared" si="36"/>
        <v>1588</v>
      </c>
      <c r="P434" s="55">
        <f t="shared" si="40"/>
        <v>46051</v>
      </c>
      <c r="Q434" s="55">
        <f t="shared" si="40"/>
        <v>46056</v>
      </c>
      <c r="R434" s="24"/>
    </row>
    <row r="435" spans="14:18" x14ac:dyDescent="0.2">
      <c r="N435" s="53">
        <f t="shared" si="37"/>
        <v>30</v>
      </c>
      <c r="O435" s="54">
        <f t="shared" si="36"/>
        <v>1535</v>
      </c>
      <c r="P435" s="55">
        <f t="shared" si="40"/>
        <v>46052</v>
      </c>
      <c r="Q435" s="55">
        <f t="shared" si="40"/>
        <v>46057</v>
      </c>
      <c r="R435" s="24"/>
    </row>
    <row r="436" spans="14:18" x14ac:dyDescent="0.2">
      <c r="N436" s="53">
        <f t="shared" si="37"/>
        <v>31</v>
      </c>
      <c r="O436" s="54">
        <f t="shared" si="36"/>
        <v>1486</v>
      </c>
      <c r="P436" s="55">
        <f t="shared" si="40"/>
        <v>46053</v>
      </c>
      <c r="Q436" s="55">
        <f t="shared" si="40"/>
        <v>46058</v>
      </c>
      <c r="R436" s="24"/>
    </row>
    <row r="437" spans="14:18" x14ac:dyDescent="0.2">
      <c r="N437" s="53">
        <f t="shared" si="37"/>
        <v>1</v>
      </c>
      <c r="O437" s="54">
        <f t="shared" si="36"/>
        <v>46054</v>
      </c>
      <c r="P437" s="55">
        <f t="shared" si="40"/>
        <v>46054</v>
      </c>
      <c r="Q437" s="55">
        <f t="shared" si="40"/>
        <v>46059</v>
      </c>
      <c r="R437" s="24"/>
    </row>
    <row r="438" spans="14:18" x14ac:dyDescent="0.2">
      <c r="N438" s="53">
        <f t="shared" si="37"/>
        <v>2</v>
      </c>
      <c r="O438" s="54">
        <f t="shared" si="36"/>
        <v>23028</v>
      </c>
      <c r="P438" s="55">
        <f t="shared" si="40"/>
        <v>46055</v>
      </c>
      <c r="Q438" s="55">
        <f t="shared" si="40"/>
        <v>46060</v>
      </c>
      <c r="R438" s="24"/>
    </row>
    <row r="439" spans="14:18" x14ac:dyDescent="0.2">
      <c r="N439" s="53">
        <f t="shared" si="37"/>
        <v>3</v>
      </c>
      <c r="O439" s="54">
        <f t="shared" si="36"/>
        <v>15352</v>
      </c>
      <c r="P439" s="55">
        <f t="shared" si="40"/>
        <v>46056</v>
      </c>
      <c r="Q439" s="55">
        <f t="shared" si="40"/>
        <v>46061</v>
      </c>
      <c r="R439" s="24"/>
    </row>
    <row r="440" spans="14:18" x14ac:dyDescent="0.2">
      <c r="N440" s="53">
        <f t="shared" si="37"/>
        <v>4</v>
      </c>
      <c r="O440" s="54">
        <f t="shared" si="36"/>
        <v>11514</v>
      </c>
      <c r="P440" s="55">
        <f t="shared" si="40"/>
        <v>46057</v>
      </c>
      <c r="Q440" s="55">
        <f t="shared" si="40"/>
        <v>46062</v>
      </c>
      <c r="R440" s="24"/>
    </row>
    <row r="441" spans="14:18" x14ac:dyDescent="0.2">
      <c r="N441" s="53">
        <f t="shared" si="37"/>
        <v>5</v>
      </c>
      <c r="O441" s="54">
        <f t="shared" si="36"/>
        <v>9212</v>
      </c>
      <c r="P441" s="55">
        <f t="shared" si="40"/>
        <v>46058</v>
      </c>
      <c r="Q441" s="55">
        <f t="shared" si="40"/>
        <v>46063</v>
      </c>
      <c r="R441" s="24"/>
    </row>
    <row r="442" spans="14:18" x14ac:dyDescent="0.2">
      <c r="N442" s="53">
        <f t="shared" si="37"/>
        <v>6</v>
      </c>
      <c r="O442" s="54">
        <f t="shared" si="36"/>
        <v>7677</v>
      </c>
      <c r="P442" s="55">
        <f t="shared" si="40"/>
        <v>46059</v>
      </c>
      <c r="Q442" s="55">
        <f t="shared" si="40"/>
        <v>46064</v>
      </c>
      <c r="R442" s="24"/>
    </row>
    <row r="443" spans="14:18" x14ac:dyDescent="0.2">
      <c r="N443" s="53">
        <f t="shared" si="37"/>
        <v>7</v>
      </c>
      <c r="O443" s="54">
        <f t="shared" si="36"/>
        <v>6580</v>
      </c>
      <c r="P443" s="55">
        <f t="shared" si="40"/>
        <v>46060</v>
      </c>
      <c r="Q443" s="55">
        <f t="shared" si="40"/>
        <v>46065</v>
      </c>
      <c r="R443" s="24"/>
    </row>
    <row r="444" spans="14:18" x14ac:dyDescent="0.2">
      <c r="N444" s="53">
        <f t="shared" si="37"/>
        <v>8</v>
      </c>
      <c r="O444" s="54">
        <f t="shared" si="36"/>
        <v>5758</v>
      </c>
      <c r="P444" s="55">
        <f t="shared" ref="P444:Q459" si="41">P443+1</f>
        <v>46061</v>
      </c>
      <c r="Q444" s="55">
        <f t="shared" si="41"/>
        <v>46066</v>
      </c>
      <c r="R444" s="24"/>
    </row>
    <row r="445" spans="14:18" x14ac:dyDescent="0.2">
      <c r="N445" s="53">
        <f t="shared" si="37"/>
        <v>9</v>
      </c>
      <c r="O445" s="54">
        <f t="shared" si="36"/>
        <v>5118</v>
      </c>
      <c r="P445" s="55">
        <f t="shared" si="41"/>
        <v>46062</v>
      </c>
      <c r="Q445" s="55">
        <f t="shared" si="41"/>
        <v>46067</v>
      </c>
      <c r="R445" s="24"/>
    </row>
    <row r="446" spans="14:18" x14ac:dyDescent="0.2">
      <c r="N446" s="53">
        <f t="shared" si="37"/>
        <v>10</v>
      </c>
      <c r="O446" s="54">
        <f t="shared" si="36"/>
        <v>4606</v>
      </c>
      <c r="P446" s="55">
        <f t="shared" si="41"/>
        <v>46063</v>
      </c>
      <c r="Q446" s="55">
        <f t="shared" si="41"/>
        <v>46068</v>
      </c>
      <c r="R446" s="24"/>
    </row>
    <row r="447" spans="14:18" x14ac:dyDescent="0.2">
      <c r="N447" s="53">
        <f t="shared" si="37"/>
        <v>11</v>
      </c>
      <c r="O447" s="54">
        <f t="shared" si="36"/>
        <v>4188</v>
      </c>
      <c r="P447" s="55">
        <f t="shared" si="41"/>
        <v>46064</v>
      </c>
      <c r="Q447" s="55">
        <f t="shared" si="41"/>
        <v>46069</v>
      </c>
      <c r="R447" s="24"/>
    </row>
    <row r="448" spans="14:18" x14ac:dyDescent="0.2">
      <c r="N448" s="53">
        <f t="shared" si="37"/>
        <v>12</v>
      </c>
      <c r="O448" s="54">
        <f t="shared" si="36"/>
        <v>3839</v>
      </c>
      <c r="P448" s="55">
        <f t="shared" si="41"/>
        <v>46065</v>
      </c>
      <c r="Q448" s="55">
        <f t="shared" si="41"/>
        <v>46070</v>
      </c>
      <c r="R448" s="24"/>
    </row>
    <row r="449" spans="14:18" x14ac:dyDescent="0.2">
      <c r="N449" s="53">
        <f t="shared" si="37"/>
        <v>13</v>
      </c>
      <c r="O449" s="54">
        <f t="shared" si="36"/>
        <v>3544</v>
      </c>
      <c r="P449" s="55">
        <f t="shared" si="41"/>
        <v>46066</v>
      </c>
      <c r="Q449" s="55">
        <f t="shared" si="41"/>
        <v>46071</v>
      </c>
      <c r="R449" s="24"/>
    </row>
    <row r="450" spans="14:18" x14ac:dyDescent="0.2">
      <c r="N450" s="53">
        <f t="shared" si="37"/>
        <v>14</v>
      </c>
      <c r="O450" s="54">
        <f t="shared" si="36"/>
        <v>3291</v>
      </c>
      <c r="P450" s="55">
        <f t="shared" si="41"/>
        <v>46067</v>
      </c>
      <c r="Q450" s="55">
        <f t="shared" si="41"/>
        <v>46072</v>
      </c>
      <c r="R450" s="24"/>
    </row>
    <row r="451" spans="14:18" x14ac:dyDescent="0.2">
      <c r="N451" s="53">
        <f t="shared" si="37"/>
        <v>15</v>
      </c>
      <c r="O451" s="54">
        <f t="shared" si="36"/>
        <v>3071</v>
      </c>
      <c r="P451" s="55">
        <f t="shared" si="41"/>
        <v>46068</v>
      </c>
      <c r="Q451" s="55">
        <f t="shared" si="41"/>
        <v>46073</v>
      </c>
      <c r="R451" s="24"/>
    </row>
    <row r="452" spans="14:18" x14ac:dyDescent="0.2">
      <c r="N452" s="53">
        <f t="shared" si="37"/>
        <v>16</v>
      </c>
      <c r="O452" s="54">
        <f t="shared" si="36"/>
        <v>2879</v>
      </c>
      <c r="P452" s="55">
        <f t="shared" si="41"/>
        <v>46069</v>
      </c>
      <c r="Q452" s="55">
        <f t="shared" si="41"/>
        <v>46074</v>
      </c>
      <c r="R452" s="24"/>
    </row>
    <row r="453" spans="14:18" x14ac:dyDescent="0.2">
      <c r="N453" s="53">
        <f t="shared" si="37"/>
        <v>17</v>
      </c>
      <c r="O453" s="54">
        <f t="shared" si="36"/>
        <v>2710</v>
      </c>
      <c r="P453" s="55">
        <f t="shared" si="41"/>
        <v>46070</v>
      </c>
      <c r="Q453" s="55">
        <f t="shared" si="41"/>
        <v>46075</v>
      </c>
      <c r="R453" s="24"/>
    </row>
    <row r="454" spans="14:18" x14ac:dyDescent="0.2">
      <c r="N454" s="53">
        <f t="shared" si="37"/>
        <v>18</v>
      </c>
      <c r="O454" s="54">
        <f t="shared" si="36"/>
        <v>2560</v>
      </c>
      <c r="P454" s="55">
        <f t="shared" si="41"/>
        <v>46071</v>
      </c>
      <c r="Q454" s="55">
        <f t="shared" si="41"/>
        <v>46076</v>
      </c>
      <c r="R454" s="24"/>
    </row>
    <row r="455" spans="14:18" x14ac:dyDescent="0.2">
      <c r="N455" s="53">
        <f t="shared" si="37"/>
        <v>19</v>
      </c>
      <c r="O455" s="54">
        <f t="shared" si="36"/>
        <v>2425</v>
      </c>
      <c r="P455" s="55">
        <f t="shared" si="41"/>
        <v>46072</v>
      </c>
      <c r="Q455" s="55">
        <f t="shared" si="41"/>
        <v>46077</v>
      </c>
      <c r="R455" s="24"/>
    </row>
    <row r="456" spans="14:18" x14ac:dyDescent="0.2">
      <c r="N456" s="53">
        <f t="shared" si="37"/>
        <v>20</v>
      </c>
      <c r="O456" s="54">
        <f t="shared" si="36"/>
        <v>2304</v>
      </c>
      <c r="P456" s="55">
        <f t="shared" si="41"/>
        <v>46073</v>
      </c>
      <c r="Q456" s="55">
        <f t="shared" si="41"/>
        <v>46078</v>
      </c>
      <c r="R456" s="24"/>
    </row>
    <row r="457" spans="14:18" x14ac:dyDescent="0.2">
      <c r="N457" s="53">
        <f t="shared" si="37"/>
        <v>21</v>
      </c>
      <c r="O457" s="54">
        <f t="shared" si="36"/>
        <v>2194</v>
      </c>
      <c r="P457" s="55">
        <f t="shared" si="41"/>
        <v>46074</v>
      </c>
      <c r="Q457" s="55">
        <f t="shared" si="41"/>
        <v>46079</v>
      </c>
      <c r="R457" s="24"/>
    </row>
    <row r="458" spans="14:18" x14ac:dyDescent="0.2">
      <c r="N458" s="53">
        <f t="shared" si="37"/>
        <v>22</v>
      </c>
      <c r="O458" s="54">
        <f t="shared" ref="O458:O521" si="42">ROUND(P458/N458,0)</f>
        <v>2094</v>
      </c>
      <c r="P458" s="55">
        <f t="shared" si="41"/>
        <v>46075</v>
      </c>
      <c r="Q458" s="55">
        <f t="shared" si="41"/>
        <v>46080</v>
      </c>
      <c r="R458" s="24"/>
    </row>
    <row r="459" spans="14:18" x14ac:dyDescent="0.2">
      <c r="N459" s="53">
        <f t="shared" ref="N459:N522" si="43">DAY(P459)</f>
        <v>23</v>
      </c>
      <c r="O459" s="54">
        <f t="shared" si="42"/>
        <v>2003</v>
      </c>
      <c r="P459" s="55">
        <f t="shared" si="41"/>
        <v>46076</v>
      </c>
      <c r="Q459" s="55">
        <f t="shared" si="41"/>
        <v>46081</v>
      </c>
      <c r="R459" s="24"/>
    </row>
    <row r="460" spans="14:18" x14ac:dyDescent="0.2">
      <c r="N460" s="53">
        <f t="shared" si="43"/>
        <v>24</v>
      </c>
      <c r="O460" s="54">
        <f t="shared" si="42"/>
        <v>1920</v>
      </c>
      <c r="P460" s="55">
        <f t="shared" ref="P460:Q475" si="44">P459+1</f>
        <v>46077</v>
      </c>
      <c r="Q460" s="55">
        <f t="shared" si="44"/>
        <v>46082</v>
      </c>
      <c r="R460" s="24"/>
    </row>
    <row r="461" spans="14:18" x14ac:dyDescent="0.2">
      <c r="N461" s="53">
        <f t="shared" si="43"/>
        <v>25</v>
      </c>
      <c r="O461" s="54">
        <f t="shared" si="42"/>
        <v>1843</v>
      </c>
      <c r="P461" s="55">
        <f t="shared" si="44"/>
        <v>46078</v>
      </c>
      <c r="Q461" s="55">
        <f t="shared" si="44"/>
        <v>46083</v>
      </c>
      <c r="R461" s="24"/>
    </row>
    <row r="462" spans="14:18" x14ac:dyDescent="0.2">
      <c r="N462" s="53">
        <f t="shared" si="43"/>
        <v>26</v>
      </c>
      <c r="O462" s="54">
        <f t="shared" si="42"/>
        <v>1772</v>
      </c>
      <c r="P462" s="55">
        <f t="shared" si="44"/>
        <v>46079</v>
      </c>
      <c r="Q462" s="55">
        <f t="shared" si="44"/>
        <v>46084</v>
      </c>
      <c r="R462" s="24"/>
    </row>
    <row r="463" spans="14:18" x14ac:dyDescent="0.2">
      <c r="N463" s="53">
        <f t="shared" si="43"/>
        <v>27</v>
      </c>
      <c r="O463" s="54">
        <f t="shared" si="42"/>
        <v>1707</v>
      </c>
      <c r="P463" s="55">
        <f t="shared" si="44"/>
        <v>46080</v>
      </c>
      <c r="Q463" s="55">
        <f t="shared" si="44"/>
        <v>46085</v>
      </c>
      <c r="R463" s="24"/>
    </row>
    <row r="464" spans="14:18" x14ac:dyDescent="0.2">
      <c r="N464" s="53">
        <f t="shared" si="43"/>
        <v>28</v>
      </c>
      <c r="O464" s="54">
        <f t="shared" si="42"/>
        <v>1646</v>
      </c>
      <c r="P464" s="55">
        <f t="shared" si="44"/>
        <v>46081</v>
      </c>
      <c r="Q464" s="55">
        <f t="shared" si="44"/>
        <v>46086</v>
      </c>
      <c r="R464" s="24"/>
    </row>
    <row r="465" spans="14:18" x14ac:dyDescent="0.2">
      <c r="N465" s="53">
        <f t="shared" si="43"/>
        <v>1</v>
      </c>
      <c r="O465" s="54">
        <f t="shared" si="42"/>
        <v>46082</v>
      </c>
      <c r="P465" s="55">
        <f t="shared" si="44"/>
        <v>46082</v>
      </c>
      <c r="Q465" s="55">
        <f t="shared" si="44"/>
        <v>46087</v>
      </c>
      <c r="R465" s="24"/>
    </row>
    <row r="466" spans="14:18" x14ac:dyDescent="0.2">
      <c r="N466" s="53">
        <f t="shared" si="43"/>
        <v>2</v>
      </c>
      <c r="O466" s="54">
        <f t="shared" si="42"/>
        <v>23042</v>
      </c>
      <c r="P466" s="55">
        <f t="shared" si="44"/>
        <v>46083</v>
      </c>
      <c r="Q466" s="55">
        <f t="shared" si="44"/>
        <v>46088</v>
      </c>
      <c r="R466" s="24"/>
    </row>
    <row r="467" spans="14:18" x14ac:dyDescent="0.2">
      <c r="N467" s="53">
        <f t="shared" si="43"/>
        <v>3</v>
      </c>
      <c r="O467" s="54">
        <f t="shared" si="42"/>
        <v>15361</v>
      </c>
      <c r="P467" s="55">
        <f t="shared" si="44"/>
        <v>46084</v>
      </c>
      <c r="Q467" s="55">
        <f t="shared" si="44"/>
        <v>46089</v>
      </c>
      <c r="R467" s="24"/>
    </row>
    <row r="468" spans="14:18" x14ac:dyDescent="0.2">
      <c r="N468" s="53">
        <f t="shared" si="43"/>
        <v>4</v>
      </c>
      <c r="O468" s="54">
        <f t="shared" si="42"/>
        <v>11521</v>
      </c>
      <c r="P468" s="55">
        <f t="shared" si="44"/>
        <v>46085</v>
      </c>
      <c r="Q468" s="55">
        <f t="shared" si="44"/>
        <v>46090</v>
      </c>
      <c r="R468" s="24"/>
    </row>
    <row r="469" spans="14:18" x14ac:dyDescent="0.2">
      <c r="N469" s="53">
        <f t="shared" si="43"/>
        <v>5</v>
      </c>
      <c r="O469" s="54">
        <f t="shared" si="42"/>
        <v>9217</v>
      </c>
      <c r="P469" s="55">
        <f t="shared" si="44"/>
        <v>46086</v>
      </c>
      <c r="Q469" s="55">
        <f t="shared" si="44"/>
        <v>46091</v>
      </c>
      <c r="R469" s="24"/>
    </row>
    <row r="470" spans="14:18" x14ac:dyDescent="0.2">
      <c r="N470" s="53">
        <f t="shared" si="43"/>
        <v>6</v>
      </c>
      <c r="O470" s="54">
        <f t="shared" si="42"/>
        <v>7681</v>
      </c>
      <c r="P470" s="55">
        <f t="shared" si="44"/>
        <v>46087</v>
      </c>
      <c r="Q470" s="55">
        <f t="shared" si="44"/>
        <v>46092</v>
      </c>
      <c r="R470" s="24"/>
    </row>
    <row r="471" spans="14:18" x14ac:dyDescent="0.2">
      <c r="N471" s="53">
        <f t="shared" si="43"/>
        <v>7</v>
      </c>
      <c r="O471" s="54">
        <f t="shared" si="42"/>
        <v>6584</v>
      </c>
      <c r="P471" s="55">
        <f t="shared" si="44"/>
        <v>46088</v>
      </c>
      <c r="Q471" s="55">
        <f t="shared" si="44"/>
        <v>46093</v>
      </c>
      <c r="R471" s="24"/>
    </row>
    <row r="472" spans="14:18" x14ac:dyDescent="0.2">
      <c r="N472" s="53">
        <f t="shared" si="43"/>
        <v>8</v>
      </c>
      <c r="O472" s="54">
        <f t="shared" si="42"/>
        <v>5761</v>
      </c>
      <c r="P472" s="55">
        <f t="shared" si="44"/>
        <v>46089</v>
      </c>
      <c r="Q472" s="55">
        <f t="shared" si="44"/>
        <v>46094</v>
      </c>
      <c r="R472" s="24"/>
    </row>
    <row r="473" spans="14:18" x14ac:dyDescent="0.2">
      <c r="N473" s="53">
        <f t="shared" si="43"/>
        <v>9</v>
      </c>
      <c r="O473" s="54">
        <f t="shared" si="42"/>
        <v>5121</v>
      </c>
      <c r="P473" s="55">
        <f t="shared" si="44"/>
        <v>46090</v>
      </c>
      <c r="Q473" s="55">
        <f t="shared" si="44"/>
        <v>46095</v>
      </c>
      <c r="R473" s="24"/>
    </row>
    <row r="474" spans="14:18" x14ac:dyDescent="0.2">
      <c r="N474" s="53">
        <f t="shared" si="43"/>
        <v>10</v>
      </c>
      <c r="O474" s="54">
        <f t="shared" si="42"/>
        <v>4609</v>
      </c>
      <c r="P474" s="55">
        <f t="shared" si="44"/>
        <v>46091</v>
      </c>
      <c r="Q474" s="55">
        <f t="shared" si="44"/>
        <v>46096</v>
      </c>
      <c r="R474" s="24"/>
    </row>
    <row r="475" spans="14:18" x14ac:dyDescent="0.2">
      <c r="N475" s="53">
        <f t="shared" si="43"/>
        <v>11</v>
      </c>
      <c r="O475" s="54">
        <f t="shared" si="42"/>
        <v>4190</v>
      </c>
      <c r="P475" s="55">
        <f t="shared" si="44"/>
        <v>46092</v>
      </c>
      <c r="Q475" s="55">
        <f t="shared" si="44"/>
        <v>46097</v>
      </c>
      <c r="R475" s="24"/>
    </row>
    <row r="476" spans="14:18" x14ac:dyDescent="0.2">
      <c r="N476" s="53">
        <f t="shared" si="43"/>
        <v>12</v>
      </c>
      <c r="O476" s="54">
        <f t="shared" si="42"/>
        <v>3841</v>
      </c>
      <c r="P476" s="55">
        <f t="shared" ref="P476:Q491" si="45">P475+1</f>
        <v>46093</v>
      </c>
      <c r="Q476" s="55">
        <f t="shared" si="45"/>
        <v>46098</v>
      </c>
      <c r="R476" s="24"/>
    </row>
    <row r="477" spans="14:18" x14ac:dyDescent="0.2">
      <c r="N477" s="53">
        <f t="shared" si="43"/>
        <v>13</v>
      </c>
      <c r="O477" s="54">
        <f t="shared" si="42"/>
        <v>3546</v>
      </c>
      <c r="P477" s="55">
        <f t="shared" si="45"/>
        <v>46094</v>
      </c>
      <c r="Q477" s="55">
        <f t="shared" si="45"/>
        <v>46099</v>
      </c>
      <c r="R477" s="24"/>
    </row>
    <row r="478" spans="14:18" x14ac:dyDescent="0.2">
      <c r="N478" s="53">
        <f t="shared" si="43"/>
        <v>14</v>
      </c>
      <c r="O478" s="54">
        <f t="shared" si="42"/>
        <v>3293</v>
      </c>
      <c r="P478" s="55">
        <f t="shared" si="45"/>
        <v>46095</v>
      </c>
      <c r="Q478" s="55">
        <f t="shared" si="45"/>
        <v>46100</v>
      </c>
      <c r="R478" s="24"/>
    </row>
    <row r="479" spans="14:18" x14ac:dyDescent="0.2">
      <c r="N479" s="53">
        <f t="shared" si="43"/>
        <v>15</v>
      </c>
      <c r="O479" s="54">
        <f t="shared" si="42"/>
        <v>3073</v>
      </c>
      <c r="P479" s="55">
        <f t="shared" si="45"/>
        <v>46096</v>
      </c>
      <c r="Q479" s="55">
        <f t="shared" si="45"/>
        <v>46101</v>
      </c>
      <c r="R479" s="24"/>
    </row>
    <row r="480" spans="14:18" x14ac:dyDescent="0.2">
      <c r="N480" s="53">
        <f t="shared" si="43"/>
        <v>16</v>
      </c>
      <c r="O480" s="54">
        <f t="shared" si="42"/>
        <v>2881</v>
      </c>
      <c r="P480" s="55">
        <f t="shared" si="45"/>
        <v>46097</v>
      </c>
      <c r="Q480" s="55">
        <f t="shared" si="45"/>
        <v>46102</v>
      </c>
      <c r="R480" s="24"/>
    </row>
    <row r="481" spans="14:18" x14ac:dyDescent="0.2">
      <c r="N481" s="53">
        <f t="shared" si="43"/>
        <v>17</v>
      </c>
      <c r="O481" s="54">
        <f t="shared" si="42"/>
        <v>2712</v>
      </c>
      <c r="P481" s="55">
        <f t="shared" si="45"/>
        <v>46098</v>
      </c>
      <c r="Q481" s="55">
        <f t="shared" si="45"/>
        <v>46103</v>
      </c>
      <c r="R481" s="24"/>
    </row>
    <row r="482" spans="14:18" x14ac:dyDescent="0.2">
      <c r="N482" s="53">
        <f t="shared" si="43"/>
        <v>18</v>
      </c>
      <c r="O482" s="54">
        <f t="shared" si="42"/>
        <v>2561</v>
      </c>
      <c r="P482" s="55">
        <f t="shared" si="45"/>
        <v>46099</v>
      </c>
      <c r="Q482" s="55">
        <f t="shared" si="45"/>
        <v>46104</v>
      </c>
      <c r="R482" s="24"/>
    </row>
    <row r="483" spans="14:18" x14ac:dyDescent="0.2">
      <c r="N483" s="53">
        <f t="shared" si="43"/>
        <v>19</v>
      </c>
      <c r="O483" s="54">
        <f t="shared" si="42"/>
        <v>2426</v>
      </c>
      <c r="P483" s="55">
        <f t="shared" si="45"/>
        <v>46100</v>
      </c>
      <c r="Q483" s="55">
        <f t="shared" si="45"/>
        <v>46105</v>
      </c>
      <c r="R483" s="24"/>
    </row>
    <row r="484" spans="14:18" x14ac:dyDescent="0.2">
      <c r="N484" s="53">
        <f t="shared" si="43"/>
        <v>20</v>
      </c>
      <c r="O484" s="54">
        <f t="shared" si="42"/>
        <v>2305</v>
      </c>
      <c r="P484" s="55">
        <f t="shared" si="45"/>
        <v>46101</v>
      </c>
      <c r="Q484" s="55">
        <f t="shared" si="45"/>
        <v>46106</v>
      </c>
      <c r="R484" s="24"/>
    </row>
    <row r="485" spans="14:18" x14ac:dyDescent="0.2">
      <c r="N485" s="53">
        <f t="shared" si="43"/>
        <v>21</v>
      </c>
      <c r="O485" s="54">
        <f t="shared" si="42"/>
        <v>2195</v>
      </c>
      <c r="P485" s="55">
        <f t="shared" si="45"/>
        <v>46102</v>
      </c>
      <c r="Q485" s="55">
        <f t="shared" si="45"/>
        <v>46107</v>
      </c>
      <c r="R485" s="24"/>
    </row>
    <row r="486" spans="14:18" x14ac:dyDescent="0.2">
      <c r="N486" s="53">
        <f t="shared" si="43"/>
        <v>22</v>
      </c>
      <c r="O486" s="54">
        <f t="shared" si="42"/>
        <v>2096</v>
      </c>
      <c r="P486" s="55">
        <f t="shared" si="45"/>
        <v>46103</v>
      </c>
      <c r="Q486" s="55">
        <f t="shared" si="45"/>
        <v>46108</v>
      </c>
      <c r="R486" s="24"/>
    </row>
    <row r="487" spans="14:18" x14ac:dyDescent="0.2">
      <c r="N487" s="53">
        <f t="shared" si="43"/>
        <v>23</v>
      </c>
      <c r="O487" s="54">
        <f t="shared" si="42"/>
        <v>2005</v>
      </c>
      <c r="P487" s="55">
        <f t="shared" si="45"/>
        <v>46104</v>
      </c>
      <c r="Q487" s="55">
        <f t="shared" si="45"/>
        <v>46109</v>
      </c>
      <c r="R487" s="24"/>
    </row>
    <row r="488" spans="14:18" x14ac:dyDescent="0.2">
      <c r="N488" s="53">
        <f t="shared" si="43"/>
        <v>24</v>
      </c>
      <c r="O488" s="54">
        <f t="shared" si="42"/>
        <v>1921</v>
      </c>
      <c r="P488" s="55">
        <f t="shared" si="45"/>
        <v>46105</v>
      </c>
      <c r="Q488" s="55">
        <f t="shared" si="45"/>
        <v>46110</v>
      </c>
      <c r="R488" s="24"/>
    </row>
    <row r="489" spans="14:18" x14ac:dyDescent="0.2">
      <c r="N489" s="53">
        <f t="shared" si="43"/>
        <v>25</v>
      </c>
      <c r="O489" s="54">
        <f t="shared" si="42"/>
        <v>1844</v>
      </c>
      <c r="P489" s="55">
        <f t="shared" si="45"/>
        <v>46106</v>
      </c>
      <c r="Q489" s="55">
        <f t="shared" si="45"/>
        <v>46111</v>
      </c>
      <c r="R489" s="24"/>
    </row>
    <row r="490" spans="14:18" x14ac:dyDescent="0.2">
      <c r="N490" s="53">
        <f t="shared" si="43"/>
        <v>26</v>
      </c>
      <c r="O490" s="54">
        <f t="shared" si="42"/>
        <v>1773</v>
      </c>
      <c r="P490" s="55">
        <f t="shared" si="45"/>
        <v>46107</v>
      </c>
      <c r="Q490" s="55">
        <f t="shared" si="45"/>
        <v>46112</v>
      </c>
      <c r="R490" s="24"/>
    </row>
    <row r="491" spans="14:18" x14ac:dyDescent="0.2">
      <c r="N491" s="53">
        <f t="shared" si="43"/>
        <v>27</v>
      </c>
      <c r="O491" s="54">
        <f t="shared" si="42"/>
        <v>1708</v>
      </c>
      <c r="P491" s="55">
        <f t="shared" si="45"/>
        <v>46108</v>
      </c>
      <c r="Q491" s="55">
        <f t="shared" si="45"/>
        <v>46113</v>
      </c>
      <c r="R491" s="24"/>
    </row>
    <row r="492" spans="14:18" x14ac:dyDescent="0.2">
      <c r="N492" s="53">
        <f t="shared" si="43"/>
        <v>28</v>
      </c>
      <c r="O492" s="54">
        <f t="shared" si="42"/>
        <v>1647</v>
      </c>
      <c r="P492" s="55">
        <f t="shared" ref="P492:Q507" si="46">P491+1</f>
        <v>46109</v>
      </c>
      <c r="Q492" s="55">
        <f t="shared" si="46"/>
        <v>46114</v>
      </c>
      <c r="R492" s="24"/>
    </row>
    <row r="493" spans="14:18" x14ac:dyDescent="0.2">
      <c r="N493" s="53">
        <f t="shared" si="43"/>
        <v>29</v>
      </c>
      <c r="O493" s="54">
        <f t="shared" si="42"/>
        <v>1590</v>
      </c>
      <c r="P493" s="55">
        <f t="shared" si="46"/>
        <v>46110</v>
      </c>
      <c r="Q493" s="55">
        <f t="shared" si="46"/>
        <v>46115</v>
      </c>
      <c r="R493" s="24"/>
    </row>
    <row r="494" spans="14:18" x14ac:dyDescent="0.2">
      <c r="N494" s="53">
        <f t="shared" si="43"/>
        <v>30</v>
      </c>
      <c r="O494" s="54">
        <f t="shared" si="42"/>
        <v>1537</v>
      </c>
      <c r="P494" s="55">
        <f t="shared" si="46"/>
        <v>46111</v>
      </c>
      <c r="Q494" s="55">
        <f t="shared" si="46"/>
        <v>46116</v>
      </c>
      <c r="R494" s="24"/>
    </row>
    <row r="495" spans="14:18" x14ac:dyDescent="0.2">
      <c r="N495" s="53">
        <f t="shared" si="43"/>
        <v>31</v>
      </c>
      <c r="O495" s="54">
        <f t="shared" si="42"/>
        <v>1487</v>
      </c>
      <c r="P495" s="55">
        <f t="shared" si="46"/>
        <v>46112</v>
      </c>
      <c r="Q495" s="55">
        <f t="shared" si="46"/>
        <v>46117</v>
      </c>
      <c r="R495" s="24"/>
    </row>
    <row r="496" spans="14:18" x14ac:dyDescent="0.2">
      <c r="N496" s="53">
        <f t="shared" si="43"/>
        <v>1</v>
      </c>
      <c r="O496" s="54">
        <f t="shared" si="42"/>
        <v>46113</v>
      </c>
      <c r="P496" s="55">
        <f t="shared" si="46"/>
        <v>46113</v>
      </c>
      <c r="Q496" s="55">
        <f t="shared" si="46"/>
        <v>46118</v>
      </c>
      <c r="R496" s="24"/>
    </row>
    <row r="497" spans="14:18" x14ac:dyDescent="0.2">
      <c r="N497" s="53">
        <f t="shared" si="43"/>
        <v>2</v>
      </c>
      <c r="O497" s="54">
        <f t="shared" si="42"/>
        <v>23057</v>
      </c>
      <c r="P497" s="55">
        <f t="shared" si="46"/>
        <v>46114</v>
      </c>
      <c r="Q497" s="55">
        <f t="shared" si="46"/>
        <v>46119</v>
      </c>
      <c r="R497" s="24"/>
    </row>
    <row r="498" spans="14:18" x14ac:dyDescent="0.2">
      <c r="N498" s="53">
        <f t="shared" si="43"/>
        <v>3</v>
      </c>
      <c r="O498" s="54">
        <f t="shared" si="42"/>
        <v>15372</v>
      </c>
      <c r="P498" s="55">
        <f t="shared" si="46"/>
        <v>46115</v>
      </c>
      <c r="Q498" s="55">
        <f t="shared" si="46"/>
        <v>46120</v>
      </c>
      <c r="R498" s="24"/>
    </row>
    <row r="499" spans="14:18" x14ac:dyDescent="0.2">
      <c r="N499" s="53">
        <f t="shared" si="43"/>
        <v>4</v>
      </c>
      <c r="O499" s="54">
        <f t="shared" si="42"/>
        <v>11529</v>
      </c>
      <c r="P499" s="55">
        <f t="shared" si="46"/>
        <v>46116</v>
      </c>
      <c r="Q499" s="55">
        <f t="shared" si="46"/>
        <v>46121</v>
      </c>
      <c r="R499" s="24"/>
    </row>
    <row r="500" spans="14:18" x14ac:dyDescent="0.2">
      <c r="N500" s="53">
        <f t="shared" si="43"/>
        <v>5</v>
      </c>
      <c r="O500" s="54">
        <f t="shared" si="42"/>
        <v>9223</v>
      </c>
      <c r="P500" s="55">
        <f t="shared" si="46"/>
        <v>46117</v>
      </c>
      <c r="Q500" s="55">
        <f t="shared" si="46"/>
        <v>46122</v>
      </c>
      <c r="R500" s="24"/>
    </row>
    <row r="501" spans="14:18" x14ac:dyDescent="0.2">
      <c r="N501" s="53">
        <f t="shared" si="43"/>
        <v>6</v>
      </c>
      <c r="O501" s="54">
        <f t="shared" si="42"/>
        <v>7686</v>
      </c>
      <c r="P501" s="55">
        <f t="shared" si="46"/>
        <v>46118</v>
      </c>
      <c r="Q501" s="55">
        <f t="shared" si="46"/>
        <v>46123</v>
      </c>
      <c r="R501" s="24"/>
    </row>
    <row r="502" spans="14:18" x14ac:dyDescent="0.2">
      <c r="N502" s="53">
        <f t="shared" si="43"/>
        <v>7</v>
      </c>
      <c r="O502" s="54">
        <f t="shared" si="42"/>
        <v>6588</v>
      </c>
      <c r="P502" s="55">
        <f t="shared" si="46"/>
        <v>46119</v>
      </c>
      <c r="Q502" s="55">
        <f t="shared" si="46"/>
        <v>46124</v>
      </c>
      <c r="R502" s="24"/>
    </row>
    <row r="503" spans="14:18" x14ac:dyDescent="0.2">
      <c r="N503" s="53">
        <f t="shared" si="43"/>
        <v>8</v>
      </c>
      <c r="O503" s="54">
        <f t="shared" si="42"/>
        <v>5765</v>
      </c>
      <c r="P503" s="55">
        <f t="shared" si="46"/>
        <v>46120</v>
      </c>
      <c r="Q503" s="55">
        <f t="shared" si="46"/>
        <v>46125</v>
      </c>
      <c r="R503" s="24"/>
    </row>
    <row r="504" spans="14:18" x14ac:dyDescent="0.2">
      <c r="N504" s="53">
        <f t="shared" si="43"/>
        <v>9</v>
      </c>
      <c r="O504" s="54">
        <f t="shared" si="42"/>
        <v>5125</v>
      </c>
      <c r="P504" s="55">
        <f t="shared" si="46"/>
        <v>46121</v>
      </c>
      <c r="Q504" s="55">
        <f t="shared" si="46"/>
        <v>46126</v>
      </c>
      <c r="R504" s="24"/>
    </row>
    <row r="505" spans="14:18" x14ac:dyDescent="0.2">
      <c r="N505" s="53">
        <f t="shared" si="43"/>
        <v>10</v>
      </c>
      <c r="O505" s="54">
        <f t="shared" si="42"/>
        <v>4612</v>
      </c>
      <c r="P505" s="55">
        <f t="shared" si="46"/>
        <v>46122</v>
      </c>
      <c r="Q505" s="55">
        <f t="shared" si="46"/>
        <v>46127</v>
      </c>
      <c r="R505" s="24"/>
    </row>
    <row r="506" spans="14:18" x14ac:dyDescent="0.2">
      <c r="N506" s="53">
        <f t="shared" si="43"/>
        <v>11</v>
      </c>
      <c r="O506" s="54">
        <f t="shared" si="42"/>
        <v>4193</v>
      </c>
      <c r="P506" s="55">
        <f t="shared" si="46"/>
        <v>46123</v>
      </c>
      <c r="Q506" s="55">
        <f t="shared" si="46"/>
        <v>46128</v>
      </c>
      <c r="R506" s="24"/>
    </row>
    <row r="507" spans="14:18" x14ac:dyDescent="0.2">
      <c r="N507" s="53">
        <f t="shared" si="43"/>
        <v>12</v>
      </c>
      <c r="O507" s="54">
        <f t="shared" si="42"/>
        <v>3844</v>
      </c>
      <c r="P507" s="55">
        <f t="shared" si="46"/>
        <v>46124</v>
      </c>
      <c r="Q507" s="55">
        <f t="shared" si="46"/>
        <v>46129</v>
      </c>
      <c r="R507" s="24"/>
    </row>
    <row r="508" spans="14:18" x14ac:dyDescent="0.2">
      <c r="N508" s="53">
        <f t="shared" si="43"/>
        <v>13</v>
      </c>
      <c r="O508" s="54">
        <f t="shared" si="42"/>
        <v>3548</v>
      </c>
      <c r="P508" s="55">
        <f t="shared" ref="P508:Q523" si="47">P507+1</f>
        <v>46125</v>
      </c>
      <c r="Q508" s="55">
        <f t="shared" si="47"/>
        <v>46130</v>
      </c>
      <c r="R508" s="24"/>
    </row>
    <row r="509" spans="14:18" x14ac:dyDescent="0.2">
      <c r="N509" s="53">
        <f t="shared" si="43"/>
        <v>14</v>
      </c>
      <c r="O509" s="54">
        <f t="shared" si="42"/>
        <v>3295</v>
      </c>
      <c r="P509" s="55">
        <f t="shared" si="47"/>
        <v>46126</v>
      </c>
      <c r="Q509" s="55">
        <f t="shared" si="47"/>
        <v>46131</v>
      </c>
      <c r="R509" s="24"/>
    </row>
    <row r="510" spans="14:18" x14ac:dyDescent="0.2">
      <c r="N510" s="53">
        <f t="shared" si="43"/>
        <v>15</v>
      </c>
      <c r="O510" s="54">
        <f t="shared" si="42"/>
        <v>3075</v>
      </c>
      <c r="P510" s="55">
        <f t="shared" si="47"/>
        <v>46127</v>
      </c>
      <c r="Q510" s="55">
        <f t="shared" si="47"/>
        <v>46132</v>
      </c>
      <c r="R510" s="24"/>
    </row>
    <row r="511" spans="14:18" x14ac:dyDescent="0.2">
      <c r="N511" s="53">
        <f t="shared" si="43"/>
        <v>16</v>
      </c>
      <c r="O511" s="54">
        <f t="shared" si="42"/>
        <v>2883</v>
      </c>
      <c r="P511" s="55">
        <f t="shared" si="47"/>
        <v>46128</v>
      </c>
      <c r="Q511" s="55">
        <f t="shared" si="47"/>
        <v>46133</v>
      </c>
      <c r="R511" s="24"/>
    </row>
    <row r="512" spans="14:18" x14ac:dyDescent="0.2">
      <c r="N512" s="53">
        <f t="shared" si="43"/>
        <v>17</v>
      </c>
      <c r="O512" s="54">
        <f t="shared" si="42"/>
        <v>2713</v>
      </c>
      <c r="P512" s="55">
        <f t="shared" si="47"/>
        <v>46129</v>
      </c>
      <c r="Q512" s="55">
        <f t="shared" si="47"/>
        <v>46134</v>
      </c>
      <c r="R512" s="24"/>
    </row>
    <row r="513" spans="14:18" x14ac:dyDescent="0.2">
      <c r="N513" s="53">
        <f t="shared" si="43"/>
        <v>18</v>
      </c>
      <c r="O513" s="54">
        <f t="shared" si="42"/>
        <v>2563</v>
      </c>
      <c r="P513" s="55">
        <f t="shared" si="47"/>
        <v>46130</v>
      </c>
      <c r="Q513" s="55">
        <f t="shared" si="47"/>
        <v>46135</v>
      </c>
      <c r="R513" s="24"/>
    </row>
    <row r="514" spans="14:18" x14ac:dyDescent="0.2">
      <c r="N514" s="53">
        <f t="shared" si="43"/>
        <v>19</v>
      </c>
      <c r="O514" s="54">
        <f t="shared" si="42"/>
        <v>2428</v>
      </c>
      <c r="P514" s="55">
        <f t="shared" si="47"/>
        <v>46131</v>
      </c>
      <c r="Q514" s="55">
        <f t="shared" si="47"/>
        <v>46136</v>
      </c>
      <c r="R514" s="24"/>
    </row>
    <row r="515" spans="14:18" x14ac:dyDescent="0.2">
      <c r="N515" s="53">
        <f t="shared" si="43"/>
        <v>20</v>
      </c>
      <c r="O515" s="54">
        <f t="shared" si="42"/>
        <v>2307</v>
      </c>
      <c r="P515" s="55">
        <f t="shared" si="47"/>
        <v>46132</v>
      </c>
      <c r="Q515" s="55">
        <f t="shared" si="47"/>
        <v>46137</v>
      </c>
      <c r="R515" s="24"/>
    </row>
    <row r="516" spans="14:18" x14ac:dyDescent="0.2">
      <c r="N516" s="53">
        <f t="shared" si="43"/>
        <v>21</v>
      </c>
      <c r="O516" s="54">
        <f t="shared" si="42"/>
        <v>2197</v>
      </c>
      <c r="P516" s="55">
        <f t="shared" si="47"/>
        <v>46133</v>
      </c>
      <c r="Q516" s="55">
        <f t="shared" si="47"/>
        <v>46138</v>
      </c>
      <c r="R516" s="24"/>
    </row>
    <row r="517" spans="14:18" x14ac:dyDescent="0.2">
      <c r="N517" s="53">
        <f t="shared" si="43"/>
        <v>22</v>
      </c>
      <c r="O517" s="54">
        <f t="shared" si="42"/>
        <v>2097</v>
      </c>
      <c r="P517" s="55">
        <f t="shared" si="47"/>
        <v>46134</v>
      </c>
      <c r="Q517" s="55">
        <f t="shared" si="47"/>
        <v>46139</v>
      </c>
      <c r="R517" s="24"/>
    </row>
    <row r="518" spans="14:18" x14ac:dyDescent="0.2">
      <c r="N518" s="53">
        <f t="shared" si="43"/>
        <v>23</v>
      </c>
      <c r="O518" s="54">
        <f t="shared" si="42"/>
        <v>2006</v>
      </c>
      <c r="P518" s="55">
        <f t="shared" si="47"/>
        <v>46135</v>
      </c>
      <c r="Q518" s="55">
        <f t="shared" si="47"/>
        <v>46140</v>
      </c>
      <c r="R518" s="24"/>
    </row>
    <row r="519" spans="14:18" x14ac:dyDescent="0.2">
      <c r="N519" s="53">
        <f t="shared" si="43"/>
        <v>24</v>
      </c>
      <c r="O519" s="54">
        <f t="shared" si="42"/>
        <v>1922</v>
      </c>
      <c r="P519" s="55">
        <f t="shared" si="47"/>
        <v>46136</v>
      </c>
      <c r="Q519" s="55">
        <f t="shared" si="47"/>
        <v>46141</v>
      </c>
      <c r="R519" s="24"/>
    </row>
    <row r="520" spans="14:18" x14ac:dyDescent="0.2">
      <c r="N520" s="53">
        <f t="shared" si="43"/>
        <v>25</v>
      </c>
      <c r="O520" s="54">
        <f t="shared" si="42"/>
        <v>1845</v>
      </c>
      <c r="P520" s="55">
        <f t="shared" si="47"/>
        <v>46137</v>
      </c>
      <c r="Q520" s="55">
        <f t="shared" si="47"/>
        <v>46142</v>
      </c>
      <c r="R520" s="24"/>
    </row>
    <row r="521" spans="14:18" x14ac:dyDescent="0.2">
      <c r="N521" s="53">
        <f t="shared" si="43"/>
        <v>26</v>
      </c>
      <c r="O521" s="54">
        <f t="shared" si="42"/>
        <v>1775</v>
      </c>
      <c r="P521" s="55">
        <f t="shared" si="47"/>
        <v>46138</v>
      </c>
      <c r="Q521" s="55">
        <f t="shared" si="47"/>
        <v>46143</v>
      </c>
      <c r="R521" s="24"/>
    </row>
    <row r="522" spans="14:18" x14ac:dyDescent="0.2">
      <c r="N522" s="53">
        <f t="shared" si="43"/>
        <v>27</v>
      </c>
      <c r="O522" s="54">
        <f t="shared" ref="O522:O585" si="48">ROUND(P522/N522,0)</f>
        <v>1709</v>
      </c>
      <c r="P522" s="55">
        <f t="shared" si="47"/>
        <v>46139</v>
      </c>
      <c r="Q522" s="55">
        <f t="shared" si="47"/>
        <v>46144</v>
      </c>
      <c r="R522" s="24"/>
    </row>
    <row r="523" spans="14:18" x14ac:dyDescent="0.2">
      <c r="N523" s="53">
        <f t="shared" ref="N523:N586" si="49">DAY(P523)</f>
        <v>28</v>
      </c>
      <c r="O523" s="54">
        <f t="shared" si="48"/>
        <v>1648</v>
      </c>
      <c r="P523" s="55">
        <f t="shared" si="47"/>
        <v>46140</v>
      </c>
      <c r="Q523" s="55">
        <f t="shared" si="47"/>
        <v>46145</v>
      </c>
      <c r="R523" s="24"/>
    </row>
    <row r="524" spans="14:18" x14ac:dyDescent="0.2">
      <c r="N524" s="53">
        <f t="shared" si="49"/>
        <v>29</v>
      </c>
      <c r="O524" s="54">
        <f t="shared" si="48"/>
        <v>1591</v>
      </c>
      <c r="P524" s="55">
        <f t="shared" ref="P524:Q539" si="50">P523+1</f>
        <v>46141</v>
      </c>
      <c r="Q524" s="55">
        <f t="shared" si="50"/>
        <v>46146</v>
      </c>
      <c r="R524" s="24"/>
    </row>
    <row r="525" spans="14:18" x14ac:dyDescent="0.2">
      <c r="N525" s="53">
        <f t="shared" si="49"/>
        <v>30</v>
      </c>
      <c r="O525" s="54">
        <f t="shared" si="48"/>
        <v>1538</v>
      </c>
      <c r="P525" s="55">
        <f t="shared" si="50"/>
        <v>46142</v>
      </c>
      <c r="Q525" s="55">
        <f t="shared" si="50"/>
        <v>46147</v>
      </c>
      <c r="R525" s="24"/>
    </row>
    <row r="526" spans="14:18" x14ac:dyDescent="0.2">
      <c r="N526" s="53">
        <f t="shared" si="49"/>
        <v>1</v>
      </c>
      <c r="O526" s="54">
        <f t="shared" si="48"/>
        <v>46143</v>
      </c>
      <c r="P526" s="55">
        <f t="shared" si="50"/>
        <v>46143</v>
      </c>
      <c r="Q526" s="55">
        <f t="shared" si="50"/>
        <v>46148</v>
      </c>
      <c r="R526" s="24"/>
    </row>
    <row r="527" spans="14:18" x14ac:dyDescent="0.2">
      <c r="N527" s="53">
        <f t="shared" si="49"/>
        <v>2</v>
      </c>
      <c r="O527" s="54">
        <f t="shared" si="48"/>
        <v>23072</v>
      </c>
      <c r="P527" s="55">
        <f t="shared" si="50"/>
        <v>46144</v>
      </c>
      <c r="Q527" s="55">
        <f t="shared" si="50"/>
        <v>46149</v>
      </c>
      <c r="R527" s="24"/>
    </row>
    <row r="528" spans="14:18" x14ac:dyDescent="0.2">
      <c r="N528" s="53">
        <f t="shared" si="49"/>
        <v>3</v>
      </c>
      <c r="O528" s="54">
        <f t="shared" si="48"/>
        <v>15382</v>
      </c>
      <c r="P528" s="55">
        <f t="shared" si="50"/>
        <v>46145</v>
      </c>
      <c r="Q528" s="55">
        <f t="shared" si="50"/>
        <v>46150</v>
      </c>
      <c r="R528" s="24"/>
    </row>
    <row r="529" spans="14:18" x14ac:dyDescent="0.2">
      <c r="N529" s="53">
        <f t="shared" si="49"/>
        <v>4</v>
      </c>
      <c r="O529" s="54">
        <f t="shared" si="48"/>
        <v>11537</v>
      </c>
      <c r="P529" s="55">
        <f t="shared" si="50"/>
        <v>46146</v>
      </c>
      <c r="Q529" s="55">
        <f t="shared" si="50"/>
        <v>46151</v>
      </c>
      <c r="R529" s="24"/>
    </row>
    <row r="530" spans="14:18" x14ac:dyDescent="0.2">
      <c r="N530" s="53">
        <f t="shared" si="49"/>
        <v>5</v>
      </c>
      <c r="O530" s="54">
        <f t="shared" si="48"/>
        <v>9229</v>
      </c>
      <c r="P530" s="55">
        <f t="shared" si="50"/>
        <v>46147</v>
      </c>
      <c r="Q530" s="55">
        <f t="shared" si="50"/>
        <v>46152</v>
      </c>
      <c r="R530" s="24"/>
    </row>
    <row r="531" spans="14:18" x14ac:dyDescent="0.2">
      <c r="N531" s="53">
        <f t="shared" si="49"/>
        <v>6</v>
      </c>
      <c r="O531" s="54">
        <f t="shared" si="48"/>
        <v>7691</v>
      </c>
      <c r="P531" s="55">
        <f t="shared" si="50"/>
        <v>46148</v>
      </c>
      <c r="Q531" s="55">
        <f t="shared" si="50"/>
        <v>46153</v>
      </c>
      <c r="R531" s="24"/>
    </row>
    <row r="532" spans="14:18" x14ac:dyDescent="0.2">
      <c r="N532" s="53">
        <f t="shared" si="49"/>
        <v>7</v>
      </c>
      <c r="O532" s="54">
        <f t="shared" si="48"/>
        <v>6593</v>
      </c>
      <c r="P532" s="55">
        <f t="shared" si="50"/>
        <v>46149</v>
      </c>
      <c r="Q532" s="55">
        <f t="shared" si="50"/>
        <v>46154</v>
      </c>
      <c r="R532" s="24"/>
    </row>
    <row r="533" spans="14:18" x14ac:dyDescent="0.2">
      <c r="N533" s="53">
        <f t="shared" si="49"/>
        <v>8</v>
      </c>
      <c r="O533" s="54">
        <f t="shared" si="48"/>
        <v>5769</v>
      </c>
      <c r="P533" s="55">
        <f t="shared" si="50"/>
        <v>46150</v>
      </c>
      <c r="Q533" s="55">
        <f t="shared" si="50"/>
        <v>46155</v>
      </c>
      <c r="R533" s="24"/>
    </row>
    <row r="534" spans="14:18" x14ac:dyDescent="0.2">
      <c r="N534" s="53">
        <f t="shared" si="49"/>
        <v>9</v>
      </c>
      <c r="O534" s="54">
        <f t="shared" si="48"/>
        <v>5128</v>
      </c>
      <c r="P534" s="55">
        <f t="shared" si="50"/>
        <v>46151</v>
      </c>
      <c r="Q534" s="55">
        <f t="shared" si="50"/>
        <v>46156</v>
      </c>
      <c r="R534" s="24"/>
    </row>
    <row r="535" spans="14:18" x14ac:dyDescent="0.2">
      <c r="N535" s="53">
        <f t="shared" si="49"/>
        <v>10</v>
      </c>
      <c r="O535" s="54">
        <f t="shared" si="48"/>
        <v>4615</v>
      </c>
      <c r="P535" s="55">
        <f t="shared" si="50"/>
        <v>46152</v>
      </c>
      <c r="Q535" s="55">
        <f t="shared" si="50"/>
        <v>46157</v>
      </c>
      <c r="R535" s="24"/>
    </row>
    <row r="536" spans="14:18" x14ac:dyDescent="0.2">
      <c r="N536" s="53">
        <f t="shared" si="49"/>
        <v>11</v>
      </c>
      <c r="O536" s="54">
        <f t="shared" si="48"/>
        <v>4196</v>
      </c>
      <c r="P536" s="55">
        <f t="shared" si="50"/>
        <v>46153</v>
      </c>
      <c r="Q536" s="55">
        <f t="shared" si="50"/>
        <v>46158</v>
      </c>
      <c r="R536" s="24"/>
    </row>
    <row r="537" spans="14:18" x14ac:dyDescent="0.2">
      <c r="N537" s="53">
        <f t="shared" si="49"/>
        <v>12</v>
      </c>
      <c r="O537" s="54">
        <f t="shared" si="48"/>
        <v>3846</v>
      </c>
      <c r="P537" s="55">
        <f t="shared" si="50"/>
        <v>46154</v>
      </c>
      <c r="Q537" s="55">
        <f t="shared" si="50"/>
        <v>46159</v>
      </c>
      <c r="R537" s="24"/>
    </row>
    <row r="538" spans="14:18" x14ac:dyDescent="0.2">
      <c r="N538" s="53">
        <f t="shared" si="49"/>
        <v>13</v>
      </c>
      <c r="O538" s="54">
        <f t="shared" si="48"/>
        <v>3550</v>
      </c>
      <c r="P538" s="55">
        <f t="shared" si="50"/>
        <v>46155</v>
      </c>
      <c r="Q538" s="55">
        <f t="shared" si="50"/>
        <v>46160</v>
      </c>
      <c r="R538" s="24"/>
    </row>
    <row r="539" spans="14:18" x14ac:dyDescent="0.2">
      <c r="N539" s="53">
        <f t="shared" si="49"/>
        <v>14</v>
      </c>
      <c r="O539" s="54">
        <f t="shared" si="48"/>
        <v>3297</v>
      </c>
      <c r="P539" s="55">
        <f t="shared" si="50"/>
        <v>46156</v>
      </c>
      <c r="Q539" s="55">
        <f t="shared" si="50"/>
        <v>46161</v>
      </c>
      <c r="R539" s="24"/>
    </row>
    <row r="540" spans="14:18" x14ac:dyDescent="0.2">
      <c r="N540" s="53">
        <f t="shared" si="49"/>
        <v>15</v>
      </c>
      <c r="O540" s="54">
        <f t="shared" si="48"/>
        <v>3077</v>
      </c>
      <c r="P540" s="55">
        <f t="shared" ref="P540:Q555" si="51">P539+1</f>
        <v>46157</v>
      </c>
      <c r="Q540" s="55">
        <f t="shared" si="51"/>
        <v>46162</v>
      </c>
      <c r="R540" s="24"/>
    </row>
    <row r="541" spans="14:18" x14ac:dyDescent="0.2">
      <c r="N541" s="53">
        <f t="shared" si="49"/>
        <v>16</v>
      </c>
      <c r="O541" s="54">
        <f t="shared" si="48"/>
        <v>2885</v>
      </c>
      <c r="P541" s="55">
        <f t="shared" si="51"/>
        <v>46158</v>
      </c>
      <c r="Q541" s="55">
        <f t="shared" si="51"/>
        <v>46163</v>
      </c>
      <c r="R541" s="24"/>
    </row>
    <row r="542" spans="14:18" x14ac:dyDescent="0.2">
      <c r="N542" s="53">
        <f t="shared" si="49"/>
        <v>17</v>
      </c>
      <c r="O542" s="54">
        <f t="shared" si="48"/>
        <v>2715</v>
      </c>
      <c r="P542" s="55">
        <f t="shared" si="51"/>
        <v>46159</v>
      </c>
      <c r="Q542" s="55">
        <f t="shared" si="51"/>
        <v>46164</v>
      </c>
      <c r="R542" s="24"/>
    </row>
    <row r="543" spans="14:18" x14ac:dyDescent="0.2">
      <c r="N543" s="53">
        <f t="shared" si="49"/>
        <v>18</v>
      </c>
      <c r="O543" s="54">
        <f t="shared" si="48"/>
        <v>2564</v>
      </c>
      <c r="P543" s="55">
        <f t="shared" si="51"/>
        <v>46160</v>
      </c>
      <c r="Q543" s="55">
        <f t="shared" si="51"/>
        <v>46165</v>
      </c>
      <c r="R543" s="24"/>
    </row>
    <row r="544" spans="14:18" x14ac:dyDescent="0.2">
      <c r="N544" s="53">
        <f t="shared" si="49"/>
        <v>19</v>
      </c>
      <c r="O544" s="54">
        <f t="shared" si="48"/>
        <v>2430</v>
      </c>
      <c r="P544" s="55">
        <f t="shared" si="51"/>
        <v>46161</v>
      </c>
      <c r="Q544" s="55">
        <f t="shared" si="51"/>
        <v>46166</v>
      </c>
      <c r="R544" s="24"/>
    </row>
    <row r="545" spans="14:18" x14ac:dyDescent="0.2">
      <c r="N545" s="53">
        <f t="shared" si="49"/>
        <v>20</v>
      </c>
      <c r="O545" s="54">
        <f t="shared" si="48"/>
        <v>2308</v>
      </c>
      <c r="P545" s="55">
        <f t="shared" si="51"/>
        <v>46162</v>
      </c>
      <c r="Q545" s="55">
        <f t="shared" si="51"/>
        <v>46167</v>
      </c>
      <c r="R545" s="24"/>
    </row>
    <row r="546" spans="14:18" x14ac:dyDescent="0.2">
      <c r="N546" s="53">
        <f t="shared" si="49"/>
        <v>21</v>
      </c>
      <c r="O546" s="54">
        <f t="shared" si="48"/>
        <v>2198</v>
      </c>
      <c r="P546" s="55">
        <f t="shared" si="51"/>
        <v>46163</v>
      </c>
      <c r="Q546" s="55">
        <f t="shared" si="51"/>
        <v>46168</v>
      </c>
      <c r="R546" s="24"/>
    </row>
    <row r="547" spans="14:18" x14ac:dyDescent="0.2">
      <c r="N547" s="53">
        <f t="shared" si="49"/>
        <v>22</v>
      </c>
      <c r="O547" s="54">
        <f t="shared" si="48"/>
        <v>2098</v>
      </c>
      <c r="P547" s="55">
        <f t="shared" si="51"/>
        <v>46164</v>
      </c>
      <c r="Q547" s="55">
        <f t="shared" si="51"/>
        <v>46169</v>
      </c>
      <c r="R547" s="24"/>
    </row>
    <row r="548" spans="14:18" x14ac:dyDescent="0.2">
      <c r="N548" s="53">
        <f t="shared" si="49"/>
        <v>23</v>
      </c>
      <c r="O548" s="54">
        <f t="shared" si="48"/>
        <v>2007</v>
      </c>
      <c r="P548" s="55">
        <f t="shared" si="51"/>
        <v>46165</v>
      </c>
      <c r="Q548" s="55">
        <f t="shared" si="51"/>
        <v>46170</v>
      </c>
      <c r="R548" s="24"/>
    </row>
    <row r="549" spans="14:18" x14ac:dyDescent="0.2">
      <c r="N549" s="53">
        <f t="shared" si="49"/>
        <v>24</v>
      </c>
      <c r="O549" s="54">
        <f t="shared" si="48"/>
        <v>1924</v>
      </c>
      <c r="P549" s="55">
        <f t="shared" si="51"/>
        <v>46166</v>
      </c>
      <c r="Q549" s="55">
        <f t="shared" si="51"/>
        <v>46171</v>
      </c>
      <c r="R549" s="24"/>
    </row>
    <row r="550" spans="14:18" x14ac:dyDescent="0.2">
      <c r="N550" s="53">
        <f t="shared" si="49"/>
        <v>25</v>
      </c>
      <c r="O550" s="54">
        <f t="shared" si="48"/>
        <v>1847</v>
      </c>
      <c r="P550" s="55">
        <f t="shared" si="51"/>
        <v>46167</v>
      </c>
      <c r="Q550" s="55">
        <f t="shared" si="51"/>
        <v>46172</v>
      </c>
      <c r="R550" s="24"/>
    </row>
    <row r="551" spans="14:18" x14ac:dyDescent="0.2">
      <c r="N551" s="53">
        <f t="shared" si="49"/>
        <v>26</v>
      </c>
      <c r="O551" s="54">
        <f t="shared" si="48"/>
        <v>1776</v>
      </c>
      <c r="P551" s="55">
        <f t="shared" si="51"/>
        <v>46168</v>
      </c>
      <c r="Q551" s="55">
        <f t="shared" si="51"/>
        <v>46173</v>
      </c>
      <c r="R551" s="24"/>
    </row>
    <row r="552" spans="14:18" x14ac:dyDescent="0.2">
      <c r="N552" s="53">
        <f t="shared" si="49"/>
        <v>27</v>
      </c>
      <c r="O552" s="54">
        <f t="shared" si="48"/>
        <v>1710</v>
      </c>
      <c r="P552" s="55">
        <f t="shared" si="51"/>
        <v>46169</v>
      </c>
      <c r="Q552" s="55">
        <f t="shared" si="51"/>
        <v>46174</v>
      </c>
      <c r="R552" s="24"/>
    </row>
    <row r="553" spans="14:18" x14ac:dyDescent="0.2">
      <c r="N553" s="53">
        <f t="shared" si="49"/>
        <v>28</v>
      </c>
      <c r="O553" s="54">
        <f t="shared" si="48"/>
        <v>1649</v>
      </c>
      <c r="P553" s="55">
        <f t="shared" si="51"/>
        <v>46170</v>
      </c>
      <c r="Q553" s="55">
        <f t="shared" si="51"/>
        <v>46175</v>
      </c>
      <c r="R553" s="24"/>
    </row>
    <row r="554" spans="14:18" x14ac:dyDescent="0.2">
      <c r="N554" s="53">
        <f t="shared" si="49"/>
        <v>29</v>
      </c>
      <c r="O554" s="54">
        <f t="shared" si="48"/>
        <v>1592</v>
      </c>
      <c r="P554" s="55">
        <f t="shared" si="51"/>
        <v>46171</v>
      </c>
      <c r="Q554" s="55">
        <f t="shared" si="51"/>
        <v>46176</v>
      </c>
      <c r="R554" s="24"/>
    </row>
    <row r="555" spans="14:18" x14ac:dyDescent="0.2">
      <c r="N555" s="53">
        <f t="shared" si="49"/>
        <v>30</v>
      </c>
      <c r="O555" s="54">
        <f t="shared" si="48"/>
        <v>1539</v>
      </c>
      <c r="P555" s="55">
        <f t="shared" si="51"/>
        <v>46172</v>
      </c>
      <c r="Q555" s="55">
        <f t="shared" si="51"/>
        <v>46177</v>
      </c>
      <c r="R555" s="24"/>
    </row>
    <row r="556" spans="14:18" x14ac:dyDescent="0.2">
      <c r="N556" s="53">
        <f t="shared" si="49"/>
        <v>31</v>
      </c>
      <c r="O556" s="54">
        <f t="shared" si="48"/>
        <v>1489</v>
      </c>
      <c r="P556" s="55">
        <f t="shared" ref="P556:Q571" si="52">P555+1</f>
        <v>46173</v>
      </c>
      <c r="Q556" s="55">
        <f t="shared" si="52"/>
        <v>46178</v>
      </c>
      <c r="R556" s="24"/>
    </row>
    <row r="557" spans="14:18" x14ac:dyDescent="0.2">
      <c r="N557" s="53">
        <f t="shared" si="49"/>
        <v>1</v>
      </c>
      <c r="O557" s="54">
        <f t="shared" si="48"/>
        <v>46174</v>
      </c>
      <c r="P557" s="55">
        <f t="shared" si="52"/>
        <v>46174</v>
      </c>
      <c r="Q557" s="55">
        <f t="shared" si="52"/>
        <v>46179</v>
      </c>
      <c r="R557" s="24"/>
    </row>
    <row r="558" spans="14:18" x14ac:dyDescent="0.2">
      <c r="N558" s="53">
        <f t="shared" si="49"/>
        <v>2</v>
      </c>
      <c r="O558" s="54">
        <f t="shared" si="48"/>
        <v>23088</v>
      </c>
      <c r="P558" s="55">
        <f t="shared" si="52"/>
        <v>46175</v>
      </c>
      <c r="Q558" s="55">
        <f t="shared" si="52"/>
        <v>46180</v>
      </c>
      <c r="R558" s="24"/>
    </row>
    <row r="559" spans="14:18" x14ac:dyDescent="0.2">
      <c r="N559" s="53">
        <f t="shared" si="49"/>
        <v>3</v>
      </c>
      <c r="O559" s="54">
        <f t="shared" si="48"/>
        <v>15392</v>
      </c>
      <c r="P559" s="55">
        <f t="shared" si="52"/>
        <v>46176</v>
      </c>
      <c r="Q559" s="55">
        <f t="shared" si="52"/>
        <v>46181</v>
      </c>
      <c r="R559" s="24"/>
    </row>
    <row r="560" spans="14:18" x14ac:dyDescent="0.2">
      <c r="N560" s="53">
        <f t="shared" si="49"/>
        <v>4</v>
      </c>
      <c r="O560" s="54">
        <f t="shared" si="48"/>
        <v>11544</v>
      </c>
      <c r="P560" s="55">
        <f t="shared" si="52"/>
        <v>46177</v>
      </c>
      <c r="Q560" s="55">
        <f t="shared" si="52"/>
        <v>46182</v>
      </c>
      <c r="R560" s="24"/>
    </row>
    <row r="561" spans="14:18" x14ac:dyDescent="0.2">
      <c r="N561" s="53">
        <f t="shared" si="49"/>
        <v>5</v>
      </c>
      <c r="O561" s="54">
        <f t="shared" si="48"/>
        <v>9236</v>
      </c>
      <c r="P561" s="55">
        <f t="shared" si="52"/>
        <v>46178</v>
      </c>
      <c r="Q561" s="55">
        <f t="shared" si="52"/>
        <v>46183</v>
      </c>
      <c r="R561" s="24"/>
    </row>
    <row r="562" spans="14:18" x14ac:dyDescent="0.2">
      <c r="N562" s="53">
        <f t="shared" si="49"/>
        <v>6</v>
      </c>
      <c r="O562" s="54">
        <f t="shared" si="48"/>
        <v>7697</v>
      </c>
      <c r="P562" s="55">
        <f t="shared" si="52"/>
        <v>46179</v>
      </c>
      <c r="Q562" s="55">
        <f t="shared" si="52"/>
        <v>46184</v>
      </c>
      <c r="R562" s="24"/>
    </row>
    <row r="563" spans="14:18" x14ac:dyDescent="0.2">
      <c r="N563" s="53">
        <f t="shared" si="49"/>
        <v>7</v>
      </c>
      <c r="O563" s="54">
        <f t="shared" si="48"/>
        <v>6597</v>
      </c>
      <c r="P563" s="55">
        <f t="shared" si="52"/>
        <v>46180</v>
      </c>
      <c r="Q563" s="55">
        <f t="shared" si="52"/>
        <v>46185</v>
      </c>
      <c r="R563" s="24"/>
    </row>
    <row r="564" spans="14:18" x14ac:dyDescent="0.2">
      <c r="N564" s="53">
        <f t="shared" si="49"/>
        <v>8</v>
      </c>
      <c r="O564" s="54">
        <f t="shared" si="48"/>
        <v>5773</v>
      </c>
      <c r="P564" s="55">
        <f t="shared" si="52"/>
        <v>46181</v>
      </c>
      <c r="Q564" s="55">
        <f t="shared" si="52"/>
        <v>46186</v>
      </c>
      <c r="R564" s="24"/>
    </row>
    <row r="565" spans="14:18" x14ac:dyDescent="0.2">
      <c r="N565" s="53">
        <f t="shared" si="49"/>
        <v>9</v>
      </c>
      <c r="O565" s="54">
        <f t="shared" si="48"/>
        <v>5131</v>
      </c>
      <c r="P565" s="55">
        <f t="shared" si="52"/>
        <v>46182</v>
      </c>
      <c r="Q565" s="55">
        <f t="shared" si="52"/>
        <v>46187</v>
      </c>
      <c r="R565" s="24"/>
    </row>
    <row r="566" spans="14:18" x14ac:dyDescent="0.2">
      <c r="N566" s="53">
        <f t="shared" si="49"/>
        <v>10</v>
      </c>
      <c r="O566" s="54">
        <f t="shared" si="48"/>
        <v>4618</v>
      </c>
      <c r="P566" s="55">
        <f t="shared" si="52"/>
        <v>46183</v>
      </c>
      <c r="Q566" s="55">
        <f t="shared" si="52"/>
        <v>46188</v>
      </c>
      <c r="R566" s="24"/>
    </row>
    <row r="567" spans="14:18" x14ac:dyDescent="0.2">
      <c r="N567" s="53">
        <f t="shared" si="49"/>
        <v>11</v>
      </c>
      <c r="O567" s="54">
        <f t="shared" si="48"/>
        <v>4199</v>
      </c>
      <c r="P567" s="55">
        <f t="shared" si="52"/>
        <v>46184</v>
      </c>
      <c r="Q567" s="55">
        <f t="shared" si="52"/>
        <v>46189</v>
      </c>
      <c r="R567" s="24"/>
    </row>
    <row r="568" spans="14:18" x14ac:dyDescent="0.2">
      <c r="N568" s="53">
        <f t="shared" si="49"/>
        <v>12</v>
      </c>
      <c r="O568" s="54">
        <f t="shared" si="48"/>
        <v>3849</v>
      </c>
      <c r="P568" s="55">
        <f t="shared" si="52"/>
        <v>46185</v>
      </c>
      <c r="Q568" s="55">
        <f t="shared" si="52"/>
        <v>46190</v>
      </c>
      <c r="R568" s="24"/>
    </row>
    <row r="569" spans="14:18" x14ac:dyDescent="0.2">
      <c r="N569" s="53">
        <f t="shared" si="49"/>
        <v>13</v>
      </c>
      <c r="O569" s="54">
        <f t="shared" si="48"/>
        <v>3553</v>
      </c>
      <c r="P569" s="55">
        <f t="shared" si="52"/>
        <v>46186</v>
      </c>
      <c r="Q569" s="55">
        <f t="shared" si="52"/>
        <v>46191</v>
      </c>
      <c r="R569" s="24"/>
    </row>
    <row r="570" spans="14:18" x14ac:dyDescent="0.2">
      <c r="N570" s="53">
        <f t="shared" si="49"/>
        <v>14</v>
      </c>
      <c r="O570" s="54">
        <f t="shared" si="48"/>
        <v>3299</v>
      </c>
      <c r="P570" s="55">
        <f t="shared" si="52"/>
        <v>46187</v>
      </c>
      <c r="Q570" s="55">
        <f t="shared" si="52"/>
        <v>46192</v>
      </c>
      <c r="R570" s="24"/>
    </row>
    <row r="571" spans="14:18" x14ac:dyDescent="0.2">
      <c r="N571" s="53">
        <f t="shared" si="49"/>
        <v>15</v>
      </c>
      <c r="O571" s="54">
        <f t="shared" si="48"/>
        <v>3079</v>
      </c>
      <c r="P571" s="55">
        <f t="shared" si="52"/>
        <v>46188</v>
      </c>
      <c r="Q571" s="55">
        <f t="shared" si="52"/>
        <v>46193</v>
      </c>
      <c r="R571" s="24"/>
    </row>
    <row r="572" spans="14:18" x14ac:dyDescent="0.2">
      <c r="N572" s="53">
        <f t="shared" si="49"/>
        <v>16</v>
      </c>
      <c r="O572" s="54">
        <f t="shared" si="48"/>
        <v>2887</v>
      </c>
      <c r="P572" s="55">
        <f t="shared" ref="P572:Q587" si="53">P571+1</f>
        <v>46189</v>
      </c>
      <c r="Q572" s="55">
        <f t="shared" si="53"/>
        <v>46194</v>
      </c>
      <c r="R572" s="24"/>
    </row>
    <row r="573" spans="14:18" x14ac:dyDescent="0.2">
      <c r="N573" s="53">
        <f t="shared" si="49"/>
        <v>17</v>
      </c>
      <c r="O573" s="54">
        <f t="shared" si="48"/>
        <v>2717</v>
      </c>
      <c r="P573" s="55">
        <f t="shared" si="53"/>
        <v>46190</v>
      </c>
      <c r="Q573" s="55">
        <f t="shared" si="53"/>
        <v>46195</v>
      </c>
      <c r="R573" s="24"/>
    </row>
    <row r="574" spans="14:18" x14ac:dyDescent="0.2">
      <c r="N574" s="53">
        <f t="shared" si="49"/>
        <v>18</v>
      </c>
      <c r="O574" s="54">
        <f t="shared" si="48"/>
        <v>2566</v>
      </c>
      <c r="P574" s="55">
        <f t="shared" si="53"/>
        <v>46191</v>
      </c>
      <c r="Q574" s="55">
        <f t="shared" si="53"/>
        <v>46196</v>
      </c>
      <c r="R574" s="24"/>
    </row>
    <row r="575" spans="14:18" x14ac:dyDescent="0.2">
      <c r="N575" s="53">
        <f t="shared" si="49"/>
        <v>19</v>
      </c>
      <c r="O575" s="54">
        <f t="shared" si="48"/>
        <v>2431</v>
      </c>
      <c r="P575" s="55">
        <f t="shared" si="53"/>
        <v>46192</v>
      </c>
      <c r="Q575" s="55">
        <f t="shared" si="53"/>
        <v>46197</v>
      </c>
      <c r="R575" s="24"/>
    </row>
    <row r="576" spans="14:18" x14ac:dyDescent="0.2">
      <c r="N576" s="53">
        <f t="shared" si="49"/>
        <v>20</v>
      </c>
      <c r="O576" s="54">
        <f t="shared" si="48"/>
        <v>2310</v>
      </c>
      <c r="P576" s="55">
        <f t="shared" si="53"/>
        <v>46193</v>
      </c>
      <c r="Q576" s="55">
        <f t="shared" si="53"/>
        <v>46198</v>
      </c>
      <c r="R576" s="24"/>
    </row>
    <row r="577" spans="14:18" x14ac:dyDescent="0.2">
      <c r="N577" s="53">
        <f t="shared" si="49"/>
        <v>21</v>
      </c>
      <c r="O577" s="54">
        <f t="shared" si="48"/>
        <v>2200</v>
      </c>
      <c r="P577" s="55">
        <f t="shared" si="53"/>
        <v>46194</v>
      </c>
      <c r="Q577" s="55">
        <f t="shared" si="53"/>
        <v>46199</v>
      </c>
      <c r="R577" s="24"/>
    </row>
    <row r="578" spans="14:18" x14ac:dyDescent="0.2">
      <c r="N578" s="53">
        <f t="shared" si="49"/>
        <v>22</v>
      </c>
      <c r="O578" s="54">
        <f t="shared" si="48"/>
        <v>2100</v>
      </c>
      <c r="P578" s="55">
        <f t="shared" si="53"/>
        <v>46195</v>
      </c>
      <c r="Q578" s="55">
        <f t="shared" si="53"/>
        <v>46200</v>
      </c>
      <c r="R578" s="24"/>
    </row>
    <row r="579" spans="14:18" x14ac:dyDescent="0.2">
      <c r="N579" s="53">
        <f t="shared" si="49"/>
        <v>23</v>
      </c>
      <c r="O579" s="54">
        <f t="shared" si="48"/>
        <v>2009</v>
      </c>
      <c r="P579" s="55">
        <f t="shared" si="53"/>
        <v>46196</v>
      </c>
      <c r="Q579" s="55">
        <f t="shared" si="53"/>
        <v>46201</v>
      </c>
      <c r="R579" s="24"/>
    </row>
    <row r="580" spans="14:18" x14ac:dyDescent="0.2">
      <c r="N580" s="53">
        <f t="shared" si="49"/>
        <v>24</v>
      </c>
      <c r="O580" s="54">
        <f t="shared" si="48"/>
        <v>1925</v>
      </c>
      <c r="P580" s="55">
        <f t="shared" si="53"/>
        <v>46197</v>
      </c>
      <c r="Q580" s="55">
        <f t="shared" si="53"/>
        <v>46202</v>
      </c>
      <c r="R580" s="24"/>
    </row>
    <row r="581" spans="14:18" x14ac:dyDescent="0.2">
      <c r="N581" s="53">
        <f t="shared" si="49"/>
        <v>25</v>
      </c>
      <c r="O581" s="54">
        <f t="shared" si="48"/>
        <v>1848</v>
      </c>
      <c r="P581" s="55">
        <f t="shared" si="53"/>
        <v>46198</v>
      </c>
      <c r="Q581" s="55">
        <f t="shared" si="53"/>
        <v>46203</v>
      </c>
      <c r="R581" s="24"/>
    </row>
    <row r="582" spans="14:18" x14ac:dyDescent="0.2">
      <c r="N582" s="53">
        <f t="shared" si="49"/>
        <v>26</v>
      </c>
      <c r="O582" s="54">
        <f t="shared" si="48"/>
        <v>1777</v>
      </c>
      <c r="P582" s="55">
        <f t="shared" si="53"/>
        <v>46199</v>
      </c>
      <c r="Q582" s="55">
        <f t="shared" si="53"/>
        <v>46204</v>
      </c>
      <c r="R582" s="24"/>
    </row>
    <row r="583" spans="14:18" x14ac:dyDescent="0.2">
      <c r="N583" s="53">
        <f t="shared" si="49"/>
        <v>27</v>
      </c>
      <c r="O583" s="54">
        <f t="shared" si="48"/>
        <v>1711</v>
      </c>
      <c r="P583" s="55">
        <f t="shared" si="53"/>
        <v>46200</v>
      </c>
      <c r="Q583" s="55">
        <f t="shared" si="53"/>
        <v>46205</v>
      </c>
      <c r="R583" s="24"/>
    </row>
    <row r="584" spans="14:18" x14ac:dyDescent="0.2">
      <c r="N584" s="53">
        <f t="shared" si="49"/>
        <v>28</v>
      </c>
      <c r="O584" s="54">
        <f t="shared" si="48"/>
        <v>1650</v>
      </c>
      <c r="P584" s="55">
        <f t="shared" si="53"/>
        <v>46201</v>
      </c>
      <c r="Q584" s="55">
        <f t="shared" si="53"/>
        <v>46206</v>
      </c>
      <c r="R584" s="24"/>
    </row>
    <row r="585" spans="14:18" x14ac:dyDescent="0.2">
      <c r="N585" s="53">
        <f t="shared" si="49"/>
        <v>29</v>
      </c>
      <c r="O585" s="54">
        <f t="shared" si="48"/>
        <v>1593</v>
      </c>
      <c r="P585" s="55">
        <f t="shared" si="53"/>
        <v>46202</v>
      </c>
      <c r="Q585" s="55">
        <f t="shared" si="53"/>
        <v>46207</v>
      </c>
      <c r="R585" s="24"/>
    </row>
    <row r="586" spans="14:18" x14ac:dyDescent="0.2">
      <c r="N586" s="53">
        <f t="shared" si="49"/>
        <v>30</v>
      </c>
      <c r="O586" s="54">
        <f t="shared" ref="O586:O649" si="54">ROUND(P586/N586,0)</f>
        <v>1540</v>
      </c>
      <c r="P586" s="55">
        <f t="shared" si="53"/>
        <v>46203</v>
      </c>
      <c r="Q586" s="55">
        <f t="shared" si="53"/>
        <v>46208</v>
      </c>
      <c r="R586" s="24"/>
    </row>
    <row r="587" spans="14:18" x14ac:dyDescent="0.2">
      <c r="N587" s="53">
        <f t="shared" ref="N587:N650" si="55">DAY(P587)</f>
        <v>1</v>
      </c>
      <c r="O587" s="54">
        <f t="shared" si="54"/>
        <v>46204</v>
      </c>
      <c r="P587" s="55">
        <f t="shared" si="53"/>
        <v>46204</v>
      </c>
      <c r="Q587" s="55">
        <f t="shared" si="53"/>
        <v>46209</v>
      </c>
      <c r="R587" s="24"/>
    </row>
    <row r="588" spans="14:18" x14ac:dyDescent="0.2">
      <c r="N588" s="53">
        <f t="shared" si="55"/>
        <v>2</v>
      </c>
      <c r="O588" s="54">
        <f t="shared" si="54"/>
        <v>23103</v>
      </c>
      <c r="P588" s="55">
        <f t="shared" ref="P588:Q603" si="56">P587+1</f>
        <v>46205</v>
      </c>
      <c r="Q588" s="55">
        <f t="shared" si="56"/>
        <v>46210</v>
      </c>
      <c r="R588" s="24"/>
    </row>
    <row r="589" spans="14:18" x14ac:dyDescent="0.2">
      <c r="N589" s="53">
        <f t="shared" si="55"/>
        <v>3</v>
      </c>
      <c r="O589" s="54">
        <f t="shared" si="54"/>
        <v>15402</v>
      </c>
      <c r="P589" s="55">
        <f t="shared" si="56"/>
        <v>46206</v>
      </c>
      <c r="Q589" s="55">
        <f t="shared" si="56"/>
        <v>46211</v>
      </c>
      <c r="R589" s="24"/>
    </row>
    <row r="590" spans="14:18" x14ac:dyDescent="0.2">
      <c r="N590" s="53">
        <f t="shared" si="55"/>
        <v>4</v>
      </c>
      <c r="O590" s="54">
        <f t="shared" si="54"/>
        <v>11552</v>
      </c>
      <c r="P590" s="55">
        <f t="shared" si="56"/>
        <v>46207</v>
      </c>
      <c r="Q590" s="55">
        <f t="shared" si="56"/>
        <v>46212</v>
      </c>
      <c r="R590" s="24"/>
    </row>
    <row r="591" spans="14:18" x14ac:dyDescent="0.2">
      <c r="N591" s="53">
        <f t="shared" si="55"/>
        <v>5</v>
      </c>
      <c r="O591" s="54">
        <f t="shared" si="54"/>
        <v>9242</v>
      </c>
      <c r="P591" s="55">
        <f t="shared" si="56"/>
        <v>46208</v>
      </c>
      <c r="Q591" s="55">
        <f t="shared" si="56"/>
        <v>46213</v>
      </c>
      <c r="R591" s="24"/>
    </row>
    <row r="592" spans="14:18" x14ac:dyDescent="0.2">
      <c r="N592" s="53">
        <f t="shared" si="55"/>
        <v>6</v>
      </c>
      <c r="O592" s="54">
        <f t="shared" si="54"/>
        <v>7702</v>
      </c>
      <c r="P592" s="55">
        <f t="shared" si="56"/>
        <v>46209</v>
      </c>
      <c r="Q592" s="55">
        <f t="shared" si="56"/>
        <v>46214</v>
      </c>
      <c r="R592" s="24"/>
    </row>
    <row r="593" spans="14:18" x14ac:dyDescent="0.2">
      <c r="N593" s="53">
        <f t="shared" si="55"/>
        <v>7</v>
      </c>
      <c r="O593" s="54">
        <f t="shared" si="54"/>
        <v>6601</v>
      </c>
      <c r="P593" s="55">
        <f t="shared" si="56"/>
        <v>46210</v>
      </c>
      <c r="Q593" s="55">
        <f t="shared" si="56"/>
        <v>46215</v>
      </c>
      <c r="R593" s="24"/>
    </row>
    <row r="594" spans="14:18" x14ac:dyDescent="0.2">
      <c r="N594" s="53">
        <f t="shared" si="55"/>
        <v>8</v>
      </c>
      <c r="O594" s="54">
        <f t="shared" si="54"/>
        <v>5776</v>
      </c>
      <c r="P594" s="55">
        <f t="shared" si="56"/>
        <v>46211</v>
      </c>
      <c r="Q594" s="55">
        <f t="shared" si="56"/>
        <v>46216</v>
      </c>
      <c r="R594" s="24"/>
    </row>
    <row r="595" spans="14:18" x14ac:dyDescent="0.2">
      <c r="N595" s="53">
        <f t="shared" si="55"/>
        <v>9</v>
      </c>
      <c r="O595" s="54">
        <f t="shared" si="54"/>
        <v>5135</v>
      </c>
      <c r="P595" s="55">
        <f t="shared" si="56"/>
        <v>46212</v>
      </c>
      <c r="Q595" s="55">
        <f t="shared" si="56"/>
        <v>46217</v>
      </c>
      <c r="R595" s="24"/>
    </row>
    <row r="596" spans="14:18" x14ac:dyDescent="0.2">
      <c r="N596" s="53">
        <f t="shared" si="55"/>
        <v>10</v>
      </c>
      <c r="O596" s="54">
        <f t="shared" si="54"/>
        <v>4621</v>
      </c>
      <c r="P596" s="55">
        <f t="shared" si="56"/>
        <v>46213</v>
      </c>
      <c r="Q596" s="55">
        <f t="shared" si="56"/>
        <v>46218</v>
      </c>
      <c r="R596" s="24"/>
    </row>
    <row r="597" spans="14:18" x14ac:dyDescent="0.2">
      <c r="N597" s="53">
        <f t="shared" si="55"/>
        <v>11</v>
      </c>
      <c r="O597" s="54">
        <f t="shared" si="54"/>
        <v>4201</v>
      </c>
      <c r="P597" s="55">
        <f t="shared" si="56"/>
        <v>46214</v>
      </c>
      <c r="Q597" s="55">
        <f t="shared" si="56"/>
        <v>46219</v>
      </c>
      <c r="R597" s="24"/>
    </row>
    <row r="598" spans="14:18" x14ac:dyDescent="0.2">
      <c r="N598" s="53">
        <f t="shared" si="55"/>
        <v>12</v>
      </c>
      <c r="O598" s="54">
        <f t="shared" si="54"/>
        <v>3851</v>
      </c>
      <c r="P598" s="55">
        <f t="shared" si="56"/>
        <v>46215</v>
      </c>
      <c r="Q598" s="55">
        <f t="shared" si="56"/>
        <v>46220</v>
      </c>
      <c r="R598" s="24"/>
    </row>
    <row r="599" spans="14:18" x14ac:dyDescent="0.2">
      <c r="N599" s="53">
        <f t="shared" si="55"/>
        <v>13</v>
      </c>
      <c r="O599" s="54">
        <f t="shared" si="54"/>
        <v>3555</v>
      </c>
      <c r="P599" s="55">
        <f t="shared" si="56"/>
        <v>46216</v>
      </c>
      <c r="Q599" s="55">
        <f t="shared" si="56"/>
        <v>46221</v>
      </c>
      <c r="R599" s="24"/>
    </row>
    <row r="600" spans="14:18" x14ac:dyDescent="0.2">
      <c r="N600" s="53">
        <f t="shared" si="55"/>
        <v>14</v>
      </c>
      <c r="O600" s="54">
        <f t="shared" si="54"/>
        <v>3301</v>
      </c>
      <c r="P600" s="55">
        <f t="shared" si="56"/>
        <v>46217</v>
      </c>
      <c r="Q600" s="55">
        <f t="shared" si="56"/>
        <v>46222</v>
      </c>
      <c r="R600" s="24"/>
    </row>
    <row r="601" spans="14:18" x14ac:dyDescent="0.2">
      <c r="N601" s="53">
        <f t="shared" si="55"/>
        <v>15</v>
      </c>
      <c r="O601" s="54">
        <f t="shared" si="54"/>
        <v>3081</v>
      </c>
      <c r="P601" s="55">
        <f t="shared" si="56"/>
        <v>46218</v>
      </c>
      <c r="Q601" s="55">
        <f t="shared" si="56"/>
        <v>46223</v>
      </c>
      <c r="R601" s="24"/>
    </row>
    <row r="602" spans="14:18" x14ac:dyDescent="0.2">
      <c r="N602" s="53">
        <f t="shared" si="55"/>
        <v>16</v>
      </c>
      <c r="O602" s="54">
        <f t="shared" si="54"/>
        <v>2889</v>
      </c>
      <c r="P602" s="55">
        <f t="shared" si="56"/>
        <v>46219</v>
      </c>
      <c r="Q602" s="55">
        <f t="shared" si="56"/>
        <v>46224</v>
      </c>
      <c r="R602" s="24"/>
    </row>
    <row r="603" spans="14:18" x14ac:dyDescent="0.2">
      <c r="N603" s="53">
        <f t="shared" si="55"/>
        <v>17</v>
      </c>
      <c r="O603" s="54">
        <f t="shared" si="54"/>
        <v>2719</v>
      </c>
      <c r="P603" s="55">
        <f t="shared" si="56"/>
        <v>46220</v>
      </c>
      <c r="Q603" s="55">
        <f t="shared" si="56"/>
        <v>46225</v>
      </c>
      <c r="R603" s="24"/>
    </row>
    <row r="604" spans="14:18" x14ac:dyDescent="0.2">
      <c r="N604" s="53">
        <f t="shared" si="55"/>
        <v>18</v>
      </c>
      <c r="O604" s="54">
        <f t="shared" si="54"/>
        <v>2568</v>
      </c>
      <c r="P604" s="55">
        <f t="shared" ref="P604:Q619" si="57">P603+1</f>
        <v>46221</v>
      </c>
      <c r="Q604" s="55">
        <f t="shared" si="57"/>
        <v>46226</v>
      </c>
      <c r="R604" s="24"/>
    </row>
    <row r="605" spans="14:18" x14ac:dyDescent="0.2">
      <c r="N605" s="53">
        <f t="shared" si="55"/>
        <v>19</v>
      </c>
      <c r="O605" s="54">
        <f t="shared" si="54"/>
        <v>2433</v>
      </c>
      <c r="P605" s="55">
        <f t="shared" si="57"/>
        <v>46222</v>
      </c>
      <c r="Q605" s="55">
        <f t="shared" si="57"/>
        <v>46227</v>
      </c>
      <c r="R605" s="24"/>
    </row>
    <row r="606" spans="14:18" x14ac:dyDescent="0.2">
      <c r="N606" s="53">
        <f t="shared" si="55"/>
        <v>20</v>
      </c>
      <c r="O606" s="54">
        <f t="shared" si="54"/>
        <v>2311</v>
      </c>
      <c r="P606" s="55">
        <f t="shared" si="57"/>
        <v>46223</v>
      </c>
      <c r="Q606" s="55">
        <f t="shared" si="57"/>
        <v>46228</v>
      </c>
      <c r="R606" s="24"/>
    </row>
    <row r="607" spans="14:18" x14ac:dyDescent="0.2">
      <c r="N607" s="53">
        <f t="shared" si="55"/>
        <v>21</v>
      </c>
      <c r="O607" s="54">
        <f t="shared" si="54"/>
        <v>2201</v>
      </c>
      <c r="P607" s="55">
        <f t="shared" si="57"/>
        <v>46224</v>
      </c>
      <c r="Q607" s="55">
        <f t="shared" si="57"/>
        <v>46229</v>
      </c>
      <c r="R607" s="24"/>
    </row>
    <row r="608" spans="14:18" x14ac:dyDescent="0.2">
      <c r="N608" s="53">
        <f t="shared" si="55"/>
        <v>22</v>
      </c>
      <c r="O608" s="54">
        <f t="shared" si="54"/>
        <v>2101</v>
      </c>
      <c r="P608" s="55">
        <f t="shared" si="57"/>
        <v>46225</v>
      </c>
      <c r="Q608" s="55">
        <f t="shared" si="57"/>
        <v>46230</v>
      </c>
      <c r="R608" s="24"/>
    </row>
    <row r="609" spans="14:18" x14ac:dyDescent="0.2">
      <c r="N609" s="53">
        <f t="shared" si="55"/>
        <v>23</v>
      </c>
      <c r="O609" s="54">
        <f t="shared" si="54"/>
        <v>2010</v>
      </c>
      <c r="P609" s="55">
        <f t="shared" si="57"/>
        <v>46226</v>
      </c>
      <c r="Q609" s="55">
        <f t="shared" si="57"/>
        <v>46231</v>
      </c>
      <c r="R609" s="24"/>
    </row>
    <row r="610" spans="14:18" x14ac:dyDescent="0.2">
      <c r="N610" s="53">
        <f t="shared" si="55"/>
        <v>24</v>
      </c>
      <c r="O610" s="54">
        <f t="shared" si="54"/>
        <v>1926</v>
      </c>
      <c r="P610" s="55">
        <f t="shared" si="57"/>
        <v>46227</v>
      </c>
      <c r="Q610" s="55">
        <f t="shared" si="57"/>
        <v>46232</v>
      </c>
      <c r="R610" s="24"/>
    </row>
    <row r="611" spans="14:18" x14ac:dyDescent="0.2">
      <c r="N611" s="53">
        <f t="shared" si="55"/>
        <v>25</v>
      </c>
      <c r="O611" s="54">
        <f t="shared" si="54"/>
        <v>1849</v>
      </c>
      <c r="P611" s="55">
        <f t="shared" si="57"/>
        <v>46228</v>
      </c>
      <c r="Q611" s="55">
        <f t="shared" si="57"/>
        <v>46233</v>
      </c>
      <c r="R611" s="24"/>
    </row>
    <row r="612" spans="14:18" x14ac:dyDescent="0.2">
      <c r="N612" s="53">
        <f t="shared" si="55"/>
        <v>26</v>
      </c>
      <c r="O612" s="54">
        <f t="shared" si="54"/>
        <v>1778</v>
      </c>
      <c r="P612" s="55">
        <f t="shared" si="57"/>
        <v>46229</v>
      </c>
      <c r="Q612" s="55">
        <f t="shared" si="57"/>
        <v>46234</v>
      </c>
      <c r="R612" s="24"/>
    </row>
    <row r="613" spans="14:18" x14ac:dyDescent="0.2">
      <c r="N613" s="53">
        <f t="shared" si="55"/>
        <v>27</v>
      </c>
      <c r="O613" s="54">
        <f t="shared" si="54"/>
        <v>1712</v>
      </c>
      <c r="P613" s="55">
        <f t="shared" si="57"/>
        <v>46230</v>
      </c>
      <c r="Q613" s="55">
        <f t="shared" si="57"/>
        <v>46235</v>
      </c>
      <c r="R613" s="24"/>
    </row>
    <row r="614" spans="14:18" x14ac:dyDescent="0.2">
      <c r="N614" s="53">
        <f t="shared" si="55"/>
        <v>28</v>
      </c>
      <c r="O614" s="54">
        <f t="shared" si="54"/>
        <v>1651</v>
      </c>
      <c r="P614" s="55">
        <f t="shared" si="57"/>
        <v>46231</v>
      </c>
      <c r="Q614" s="55">
        <f t="shared" si="57"/>
        <v>46236</v>
      </c>
      <c r="R614" s="24"/>
    </row>
    <row r="615" spans="14:18" x14ac:dyDescent="0.2">
      <c r="N615" s="53">
        <f t="shared" si="55"/>
        <v>29</v>
      </c>
      <c r="O615" s="54">
        <f t="shared" si="54"/>
        <v>1594</v>
      </c>
      <c r="P615" s="55">
        <f t="shared" si="57"/>
        <v>46232</v>
      </c>
      <c r="Q615" s="55">
        <f t="shared" si="57"/>
        <v>46237</v>
      </c>
      <c r="R615" s="24"/>
    </row>
    <row r="616" spans="14:18" x14ac:dyDescent="0.2">
      <c r="N616" s="53">
        <f t="shared" si="55"/>
        <v>30</v>
      </c>
      <c r="O616" s="54">
        <f t="shared" si="54"/>
        <v>1541</v>
      </c>
      <c r="P616" s="55">
        <f t="shared" si="57"/>
        <v>46233</v>
      </c>
      <c r="Q616" s="55">
        <f t="shared" si="57"/>
        <v>46238</v>
      </c>
      <c r="R616" s="24"/>
    </row>
    <row r="617" spans="14:18" x14ac:dyDescent="0.2">
      <c r="N617" s="53">
        <f t="shared" si="55"/>
        <v>31</v>
      </c>
      <c r="O617" s="54">
        <f t="shared" si="54"/>
        <v>1491</v>
      </c>
      <c r="P617" s="55">
        <f t="shared" si="57"/>
        <v>46234</v>
      </c>
      <c r="Q617" s="55">
        <f t="shared" si="57"/>
        <v>46239</v>
      </c>
      <c r="R617" s="24"/>
    </row>
    <row r="618" spans="14:18" x14ac:dyDescent="0.2">
      <c r="N618" s="53">
        <f t="shared" si="55"/>
        <v>1</v>
      </c>
      <c r="O618" s="54">
        <f t="shared" si="54"/>
        <v>46235</v>
      </c>
      <c r="P618" s="55">
        <f t="shared" si="57"/>
        <v>46235</v>
      </c>
      <c r="Q618" s="55">
        <f t="shared" si="57"/>
        <v>46240</v>
      </c>
      <c r="R618" s="24"/>
    </row>
    <row r="619" spans="14:18" x14ac:dyDescent="0.2">
      <c r="N619" s="53">
        <f t="shared" si="55"/>
        <v>2</v>
      </c>
      <c r="O619" s="54">
        <f t="shared" si="54"/>
        <v>23118</v>
      </c>
      <c r="P619" s="55">
        <f t="shared" si="57"/>
        <v>46236</v>
      </c>
      <c r="Q619" s="55">
        <f t="shared" si="57"/>
        <v>46241</v>
      </c>
      <c r="R619" s="24"/>
    </row>
    <row r="620" spans="14:18" x14ac:dyDescent="0.2">
      <c r="N620" s="53">
        <f t="shared" si="55"/>
        <v>3</v>
      </c>
      <c r="O620" s="54">
        <f t="shared" si="54"/>
        <v>15412</v>
      </c>
      <c r="P620" s="55">
        <f t="shared" ref="P620:Q635" si="58">P619+1</f>
        <v>46237</v>
      </c>
      <c r="Q620" s="55">
        <f t="shared" si="58"/>
        <v>46242</v>
      </c>
      <c r="R620" s="24"/>
    </row>
    <row r="621" spans="14:18" x14ac:dyDescent="0.2">
      <c r="N621" s="53">
        <f t="shared" si="55"/>
        <v>4</v>
      </c>
      <c r="O621" s="54">
        <f t="shared" si="54"/>
        <v>11560</v>
      </c>
      <c r="P621" s="55">
        <f t="shared" si="58"/>
        <v>46238</v>
      </c>
      <c r="Q621" s="55">
        <f t="shared" si="58"/>
        <v>46243</v>
      </c>
      <c r="R621" s="24"/>
    </row>
    <row r="622" spans="14:18" x14ac:dyDescent="0.2">
      <c r="N622" s="53">
        <f t="shared" si="55"/>
        <v>5</v>
      </c>
      <c r="O622" s="54">
        <f t="shared" si="54"/>
        <v>9248</v>
      </c>
      <c r="P622" s="55">
        <f t="shared" si="58"/>
        <v>46239</v>
      </c>
      <c r="Q622" s="55">
        <f t="shared" si="58"/>
        <v>46244</v>
      </c>
      <c r="R622" s="24"/>
    </row>
    <row r="623" spans="14:18" x14ac:dyDescent="0.2">
      <c r="N623" s="53">
        <f t="shared" si="55"/>
        <v>6</v>
      </c>
      <c r="O623" s="54">
        <f t="shared" si="54"/>
        <v>7707</v>
      </c>
      <c r="P623" s="55">
        <f t="shared" si="58"/>
        <v>46240</v>
      </c>
      <c r="Q623" s="55">
        <f t="shared" si="58"/>
        <v>46245</v>
      </c>
      <c r="R623" s="24"/>
    </row>
    <row r="624" spans="14:18" x14ac:dyDescent="0.2">
      <c r="N624" s="53">
        <f t="shared" si="55"/>
        <v>7</v>
      </c>
      <c r="O624" s="54">
        <f t="shared" si="54"/>
        <v>6606</v>
      </c>
      <c r="P624" s="55">
        <f t="shared" si="58"/>
        <v>46241</v>
      </c>
      <c r="Q624" s="55">
        <f t="shared" si="58"/>
        <v>46246</v>
      </c>
      <c r="R624" s="24"/>
    </row>
    <row r="625" spans="14:18" x14ac:dyDescent="0.2">
      <c r="N625" s="53">
        <f t="shared" si="55"/>
        <v>8</v>
      </c>
      <c r="O625" s="54">
        <f t="shared" si="54"/>
        <v>5780</v>
      </c>
      <c r="P625" s="55">
        <f t="shared" si="58"/>
        <v>46242</v>
      </c>
      <c r="Q625" s="55">
        <f t="shared" si="58"/>
        <v>46247</v>
      </c>
      <c r="R625" s="24"/>
    </row>
    <row r="626" spans="14:18" x14ac:dyDescent="0.2">
      <c r="N626" s="53">
        <f t="shared" si="55"/>
        <v>9</v>
      </c>
      <c r="O626" s="54">
        <f t="shared" si="54"/>
        <v>5138</v>
      </c>
      <c r="P626" s="55">
        <f t="shared" si="58"/>
        <v>46243</v>
      </c>
      <c r="Q626" s="55">
        <f t="shared" si="58"/>
        <v>46248</v>
      </c>
      <c r="R626" s="24"/>
    </row>
    <row r="627" spans="14:18" x14ac:dyDescent="0.2">
      <c r="N627" s="53">
        <f t="shared" si="55"/>
        <v>10</v>
      </c>
      <c r="O627" s="54">
        <f t="shared" si="54"/>
        <v>4624</v>
      </c>
      <c r="P627" s="55">
        <f t="shared" si="58"/>
        <v>46244</v>
      </c>
      <c r="Q627" s="55">
        <f t="shared" si="58"/>
        <v>46249</v>
      </c>
      <c r="R627" s="24"/>
    </row>
    <row r="628" spans="14:18" x14ac:dyDescent="0.2">
      <c r="N628" s="53">
        <f t="shared" si="55"/>
        <v>11</v>
      </c>
      <c r="O628" s="54">
        <f t="shared" si="54"/>
        <v>4204</v>
      </c>
      <c r="P628" s="55">
        <f t="shared" si="58"/>
        <v>46245</v>
      </c>
      <c r="Q628" s="55">
        <f t="shared" si="58"/>
        <v>46250</v>
      </c>
      <c r="R628" s="24"/>
    </row>
    <row r="629" spans="14:18" x14ac:dyDescent="0.2">
      <c r="N629" s="53">
        <f t="shared" si="55"/>
        <v>12</v>
      </c>
      <c r="O629" s="54">
        <f t="shared" si="54"/>
        <v>3854</v>
      </c>
      <c r="P629" s="55">
        <f t="shared" si="58"/>
        <v>46246</v>
      </c>
      <c r="Q629" s="55">
        <f t="shared" si="58"/>
        <v>46251</v>
      </c>
      <c r="R629" s="24"/>
    </row>
    <row r="630" spans="14:18" x14ac:dyDescent="0.2">
      <c r="N630" s="53">
        <f t="shared" si="55"/>
        <v>13</v>
      </c>
      <c r="O630" s="54">
        <f t="shared" si="54"/>
        <v>3557</v>
      </c>
      <c r="P630" s="55">
        <f t="shared" si="58"/>
        <v>46247</v>
      </c>
      <c r="Q630" s="55">
        <f t="shared" si="58"/>
        <v>46252</v>
      </c>
      <c r="R630" s="24"/>
    </row>
    <row r="631" spans="14:18" x14ac:dyDescent="0.2">
      <c r="N631" s="53">
        <f t="shared" si="55"/>
        <v>14</v>
      </c>
      <c r="O631" s="54">
        <f t="shared" si="54"/>
        <v>3303</v>
      </c>
      <c r="P631" s="55">
        <f t="shared" si="58"/>
        <v>46248</v>
      </c>
      <c r="Q631" s="55">
        <f t="shared" si="58"/>
        <v>46253</v>
      </c>
      <c r="R631" s="24"/>
    </row>
    <row r="632" spans="14:18" x14ac:dyDescent="0.2">
      <c r="N632" s="53">
        <f t="shared" si="55"/>
        <v>15</v>
      </c>
      <c r="O632" s="54">
        <f t="shared" si="54"/>
        <v>3083</v>
      </c>
      <c r="P632" s="55">
        <f t="shared" si="58"/>
        <v>46249</v>
      </c>
      <c r="Q632" s="55">
        <f t="shared" si="58"/>
        <v>46254</v>
      </c>
      <c r="R632" s="24"/>
    </row>
    <row r="633" spans="14:18" x14ac:dyDescent="0.2">
      <c r="N633" s="53">
        <f t="shared" si="55"/>
        <v>16</v>
      </c>
      <c r="O633" s="54">
        <f t="shared" si="54"/>
        <v>2891</v>
      </c>
      <c r="P633" s="55">
        <f t="shared" si="58"/>
        <v>46250</v>
      </c>
      <c r="Q633" s="55">
        <f t="shared" si="58"/>
        <v>46255</v>
      </c>
      <c r="R633" s="24"/>
    </row>
    <row r="634" spans="14:18" x14ac:dyDescent="0.2">
      <c r="N634" s="53">
        <f t="shared" si="55"/>
        <v>17</v>
      </c>
      <c r="O634" s="54">
        <f t="shared" si="54"/>
        <v>2721</v>
      </c>
      <c r="P634" s="55">
        <f t="shared" si="58"/>
        <v>46251</v>
      </c>
      <c r="Q634" s="55">
        <f t="shared" si="58"/>
        <v>46256</v>
      </c>
      <c r="R634" s="24"/>
    </row>
    <row r="635" spans="14:18" x14ac:dyDescent="0.2">
      <c r="N635" s="53">
        <f t="shared" si="55"/>
        <v>18</v>
      </c>
      <c r="O635" s="54">
        <f t="shared" si="54"/>
        <v>2570</v>
      </c>
      <c r="P635" s="55">
        <f t="shared" si="58"/>
        <v>46252</v>
      </c>
      <c r="Q635" s="55">
        <f t="shared" si="58"/>
        <v>46257</v>
      </c>
      <c r="R635" s="24"/>
    </row>
    <row r="636" spans="14:18" x14ac:dyDescent="0.2">
      <c r="N636" s="53">
        <f t="shared" si="55"/>
        <v>19</v>
      </c>
      <c r="O636" s="54">
        <f t="shared" si="54"/>
        <v>2434</v>
      </c>
      <c r="P636" s="55">
        <f t="shared" ref="P636:Q651" si="59">P635+1</f>
        <v>46253</v>
      </c>
      <c r="Q636" s="55">
        <f t="shared" si="59"/>
        <v>46258</v>
      </c>
      <c r="R636" s="24"/>
    </row>
    <row r="637" spans="14:18" x14ac:dyDescent="0.2">
      <c r="N637" s="53">
        <f t="shared" si="55"/>
        <v>20</v>
      </c>
      <c r="O637" s="54">
        <f t="shared" si="54"/>
        <v>2313</v>
      </c>
      <c r="P637" s="55">
        <f t="shared" si="59"/>
        <v>46254</v>
      </c>
      <c r="Q637" s="55">
        <f t="shared" si="59"/>
        <v>46259</v>
      </c>
      <c r="R637" s="24"/>
    </row>
    <row r="638" spans="14:18" x14ac:dyDescent="0.2">
      <c r="N638" s="53">
        <f t="shared" si="55"/>
        <v>21</v>
      </c>
      <c r="O638" s="54">
        <f t="shared" si="54"/>
        <v>2203</v>
      </c>
      <c r="P638" s="55">
        <f t="shared" si="59"/>
        <v>46255</v>
      </c>
      <c r="Q638" s="55">
        <f t="shared" si="59"/>
        <v>46260</v>
      </c>
      <c r="R638" s="24"/>
    </row>
    <row r="639" spans="14:18" x14ac:dyDescent="0.2">
      <c r="N639" s="53">
        <f t="shared" si="55"/>
        <v>22</v>
      </c>
      <c r="O639" s="54">
        <f t="shared" si="54"/>
        <v>2103</v>
      </c>
      <c r="P639" s="55">
        <f t="shared" si="59"/>
        <v>46256</v>
      </c>
      <c r="Q639" s="55">
        <f t="shared" si="59"/>
        <v>46261</v>
      </c>
      <c r="R639" s="24"/>
    </row>
    <row r="640" spans="14:18" x14ac:dyDescent="0.2">
      <c r="N640" s="53">
        <f t="shared" si="55"/>
        <v>23</v>
      </c>
      <c r="O640" s="54">
        <f t="shared" si="54"/>
        <v>2011</v>
      </c>
      <c r="P640" s="55">
        <f t="shared" si="59"/>
        <v>46257</v>
      </c>
      <c r="Q640" s="55">
        <f t="shared" si="59"/>
        <v>46262</v>
      </c>
      <c r="R640" s="24"/>
    </row>
    <row r="641" spans="14:18" x14ac:dyDescent="0.2">
      <c r="N641" s="53">
        <f t="shared" si="55"/>
        <v>24</v>
      </c>
      <c r="O641" s="54">
        <f t="shared" si="54"/>
        <v>1927</v>
      </c>
      <c r="P641" s="55">
        <f t="shared" si="59"/>
        <v>46258</v>
      </c>
      <c r="Q641" s="55">
        <f t="shared" si="59"/>
        <v>46263</v>
      </c>
      <c r="R641" s="24"/>
    </row>
    <row r="642" spans="14:18" x14ac:dyDescent="0.2">
      <c r="N642" s="53">
        <f t="shared" si="55"/>
        <v>25</v>
      </c>
      <c r="O642" s="54">
        <f t="shared" si="54"/>
        <v>1850</v>
      </c>
      <c r="P642" s="55">
        <f t="shared" si="59"/>
        <v>46259</v>
      </c>
      <c r="Q642" s="55">
        <f t="shared" si="59"/>
        <v>46264</v>
      </c>
      <c r="R642" s="24"/>
    </row>
    <row r="643" spans="14:18" x14ac:dyDescent="0.2">
      <c r="N643" s="53">
        <f t="shared" si="55"/>
        <v>26</v>
      </c>
      <c r="O643" s="54">
        <f t="shared" si="54"/>
        <v>1779</v>
      </c>
      <c r="P643" s="55">
        <f t="shared" si="59"/>
        <v>46260</v>
      </c>
      <c r="Q643" s="55">
        <f t="shared" si="59"/>
        <v>46265</v>
      </c>
      <c r="R643" s="24"/>
    </row>
    <row r="644" spans="14:18" x14ac:dyDescent="0.2">
      <c r="N644" s="53">
        <f t="shared" si="55"/>
        <v>27</v>
      </c>
      <c r="O644" s="54">
        <f t="shared" si="54"/>
        <v>1713</v>
      </c>
      <c r="P644" s="55">
        <f t="shared" si="59"/>
        <v>46261</v>
      </c>
      <c r="Q644" s="55">
        <f t="shared" si="59"/>
        <v>46266</v>
      </c>
      <c r="R644" s="24"/>
    </row>
    <row r="645" spans="14:18" x14ac:dyDescent="0.2">
      <c r="N645" s="53">
        <f t="shared" si="55"/>
        <v>28</v>
      </c>
      <c r="O645" s="54">
        <f t="shared" si="54"/>
        <v>1652</v>
      </c>
      <c r="P645" s="55">
        <f t="shared" si="59"/>
        <v>46262</v>
      </c>
      <c r="Q645" s="55">
        <f t="shared" si="59"/>
        <v>46267</v>
      </c>
      <c r="R645" s="24"/>
    </row>
    <row r="646" spans="14:18" x14ac:dyDescent="0.2">
      <c r="N646" s="53">
        <f t="shared" si="55"/>
        <v>29</v>
      </c>
      <c r="O646" s="54">
        <f t="shared" si="54"/>
        <v>1595</v>
      </c>
      <c r="P646" s="55">
        <f t="shared" si="59"/>
        <v>46263</v>
      </c>
      <c r="Q646" s="55">
        <f t="shared" si="59"/>
        <v>46268</v>
      </c>
      <c r="R646" s="24"/>
    </row>
    <row r="647" spans="14:18" x14ac:dyDescent="0.2">
      <c r="N647" s="53">
        <f t="shared" si="55"/>
        <v>30</v>
      </c>
      <c r="O647" s="54">
        <f t="shared" si="54"/>
        <v>1542</v>
      </c>
      <c r="P647" s="55">
        <f t="shared" si="59"/>
        <v>46264</v>
      </c>
      <c r="Q647" s="55">
        <f t="shared" si="59"/>
        <v>46269</v>
      </c>
      <c r="R647" s="24"/>
    </row>
    <row r="648" spans="14:18" x14ac:dyDescent="0.2">
      <c r="N648" s="53">
        <f t="shared" si="55"/>
        <v>31</v>
      </c>
      <c r="O648" s="54">
        <f t="shared" si="54"/>
        <v>1492</v>
      </c>
      <c r="P648" s="55">
        <f t="shared" si="59"/>
        <v>46265</v>
      </c>
      <c r="Q648" s="55">
        <f t="shared" si="59"/>
        <v>46270</v>
      </c>
      <c r="R648" s="24"/>
    </row>
    <row r="649" spans="14:18" x14ac:dyDescent="0.2">
      <c r="N649" s="53">
        <f t="shared" si="55"/>
        <v>1</v>
      </c>
      <c r="O649" s="54">
        <f t="shared" si="54"/>
        <v>46266</v>
      </c>
      <c r="P649" s="55">
        <f t="shared" si="59"/>
        <v>46266</v>
      </c>
      <c r="Q649" s="55">
        <f t="shared" si="59"/>
        <v>46271</v>
      </c>
      <c r="R649" s="24"/>
    </row>
    <row r="650" spans="14:18" x14ac:dyDescent="0.2">
      <c r="N650" s="53">
        <f t="shared" si="55"/>
        <v>2</v>
      </c>
      <c r="O650" s="54">
        <f t="shared" ref="O650:O713" si="60">ROUND(P650/N650,0)</f>
        <v>23134</v>
      </c>
      <c r="P650" s="55">
        <f t="shared" si="59"/>
        <v>46267</v>
      </c>
      <c r="Q650" s="55">
        <f t="shared" si="59"/>
        <v>46272</v>
      </c>
      <c r="R650" s="24"/>
    </row>
    <row r="651" spans="14:18" x14ac:dyDescent="0.2">
      <c r="N651" s="53">
        <f t="shared" ref="N651:N714" si="61">DAY(P651)</f>
        <v>3</v>
      </c>
      <c r="O651" s="54">
        <f t="shared" si="60"/>
        <v>15423</v>
      </c>
      <c r="P651" s="55">
        <f t="shared" si="59"/>
        <v>46268</v>
      </c>
      <c r="Q651" s="55">
        <f t="shared" si="59"/>
        <v>46273</v>
      </c>
      <c r="R651" s="24"/>
    </row>
    <row r="652" spans="14:18" x14ac:dyDescent="0.2">
      <c r="N652" s="53">
        <f t="shared" si="61"/>
        <v>4</v>
      </c>
      <c r="O652" s="54">
        <f t="shared" si="60"/>
        <v>11567</v>
      </c>
      <c r="P652" s="55">
        <f t="shared" ref="P652:Q667" si="62">P651+1</f>
        <v>46269</v>
      </c>
      <c r="Q652" s="55">
        <f t="shared" si="62"/>
        <v>46274</v>
      </c>
      <c r="R652" s="24"/>
    </row>
    <row r="653" spans="14:18" x14ac:dyDescent="0.2">
      <c r="N653" s="53">
        <f t="shared" si="61"/>
        <v>5</v>
      </c>
      <c r="O653" s="54">
        <f t="shared" si="60"/>
        <v>9254</v>
      </c>
      <c r="P653" s="55">
        <f t="shared" si="62"/>
        <v>46270</v>
      </c>
      <c r="Q653" s="55">
        <f t="shared" si="62"/>
        <v>46275</v>
      </c>
      <c r="R653" s="24"/>
    </row>
    <row r="654" spans="14:18" x14ac:dyDescent="0.2">
      <c r="N654" s="53">
        <f t="shared" si="61"/>
        <v>6</v>
      </c>
      <c r="O654" s="54">
        <f t="shared" si="60"/>
        <v>7712</v>
      </c>
      <c r="P654" s="55">
        <f t="shared" si="62"/>
        <v>46271</v>
      </c>
      <c r="Q654" s="55">
        <f t="shared" si="62"/>
        <v>46276</v>
      </c>
      <c r="R654" s="24"/>
    </row>
    <row r="655" spans="14:18" x14ac:dyDescent="0.2">
      <c r="N655" s="53">
        <f t="shared" si="61"/>
        <v>7</v>
      </c>
      <c r="O655" s="54">
        <f t="shared" si="60"/>
        <v>6610</v>
      </c>
      <c r="P655" s="55">
        <f t="shared" si="62"/>
        <v>46272</v>
      </c>
      <c r="Q655" s="55">
        <f t="shared" si="62"/>
        <v>46277</v>
      </c>
      <c r="R655" s="24"/>
    </row>
    <row r="656" spans="14:18" x14ac:dyDescent="0.2">
      <c r="N656" s="53">
        <f t="shared" si="61"/>
        <v>8</v>
      </c>
      <c r="O656" s="54">
        <f t="shared" si="60"/>
        <v>5784</v>
      </c>
      <c r="P656" s="55">
        <f t="shared" si="62"/>
        <v>46273</v>
      </c>
      <c r="Q656" s="55">
        <f t="shared" si="62"/>
        <v>46278</v>
      </c>
      <c r="R656" s="24"/>
    </row>
    <row r="657" spans="14:18" x14ac:dyDescent="0.2">
      <c r="N657" s="53">
        <f t="shared" si="61"/>
        <v>9</v>
      </c>
      <c r="O657" s="54">
        <f t="shared" si="60"/>
        <v>5142</v>
      </c>
      <c r="P657" s="55">
        <f t="shared" si="62"/>
        <v>46274</v>
      </c>
      <c r="Q657" s="55">
        <f t="shared" si="62"/>
        <v>46279</v>
      </c>
      <c r="R657" s="24"/>
    </row>
    <row r="658" spans="14:18" x14ac:dyDescent="0.2">
      <c r="N658" s="53">
        <f t="shared" si="61"/>
        <v>10</v>
      </c>
      <c r="O658" s="54">
        <f t="shared" si="60"/>
        <v>4628</v>
      </c>
      <c r="P658" s="55">
        <f t="shared" si="62"/>
        <v>46275</v>
      </c>
      <c r="Q658" s="55">
        <f t="shared" si="62"/>
        <v>46280</v>
      </c>
      <c r="R658" s="24"/>
    </row>
    <row r="659" spans="14:18" x14ac:dyDescent="0.2">
      <c r="N659" s="53">
        <f t="shared" si="61"/>
        <v>11</v>
      </c>
      <c r="O659" s="54">
        <f t="shared" si="60"/>
        <v>4207</v>
      </c>
      <c r="P659" s="55">
        <f t="shared" si="62"/>
        <v>46276</v>
      </c>
      <c r="Q659" s="55">
        <f t="shared" si="62"/>
        <v>46281</v>
      </c>
      <c r="R659" s="24"/>
    </row>
    <row r="660" spans="14:18" x14ac:dyDescent="0.2">
      <c r="N660" s="53">
        <f t="shared" si="61"/>
        <v>12</v>
      </c>
      <c r="O660" s="54">
        <f t="shared" si="60"/>
        <v>3856</v>
      </c>
      <c r="P660" s="55">
        <f t="shared" si="62"/>
        <v>46277</v>
      </c>
      <c r="Q660" s="55">
        <f t="shared" si="62"/>
        <v>46282</v>
      </c>
      <c r="R660" s="24"/>
    </row>
    <row r="661" spans="14:18" x14ac:dyDescent="0.2">
      <c r="N661" s="53">
        <f t="shared" si="61"/>
        <v>13</v>
      </c>
      <c r="O661" s="54">
        <f t="shared" si="60"/>
        <v>3560</v>
      </c>
      <c r="P661" s="55">
        <f t="shared" si="62"/>
        <v>46278</v>
      </c>
      <c r="Q661" s="55">
        <f t="shared" si="62"/>
        <v>46283</v>
      </c>
      <c r="R661" s="24"/>
    </row>
    <row r="662" spans="14:18" x14ac:dyDescent="0.2">
      <c r="N662" s="53">
        <f t="shared" si="61"/>
        <v>14</v>
      </c>
      <c r="O662" s="54">
        <f t="shared" si="60"/>
        <v>3306</v>
      </c>
      <c r="P662" s="55">
        <f t="shared" si="62"/>
        <v>46279</v>
      </c>
      <c r="Q662" s="55">
        <f t="shared" si="62"/>
        <v>46284</v>
      </c>
      <c r="R662" s="24"/>
    </row>
    <row r="663" spans="14:18" x14ac:dyDescent="0.2">
      <c r="N663" s="53">
        <f t="shared" si="61"/>
        <v>15</v>
      </c>
      <c r="O663" s="54">
        <f t="shared" si="60"/>
        <v>3085</v>
      </c>
      <c r="P663" s="55">
        <f t="shared" si="62"/>
        <v>46280</v>
      </c>
      <c r="Q663" s="55">
        <f t="shared" si="62"/>
        <v>46285</v>
      </c>
      <c r="R663" s="24"/>
    </row>
    <row r="664" spans="14:18" x14ac:dyDescent="0.2">
      <c r="N664" s="53">
        <f t="shared" si="61"/>
        <v>16</v>
      </c>
      <c r="O664" s="54">
        <f t="shared" si="60"/>
        <v>2893</v>
      </c>
      <c r="P664" s="55">
        <f t="shared" si="62"/>
        <v>46281</v>
      </c>
      <c r="Q664" s="55">
        <f t="shared" si="62"/>
        <v>46286</v>
      </c>
      <c r="R664" s="24"/>
    </row>
    <row r="665" spans="14:18" x14ac:dyDescent="0.2">
      <c r="N665" s="53">
        <f t="shared" si="61"/>
        <v>17</v>
      </c>
      <c r="O665" s="54">
        <f t="shared" si="60"/>
        <v>2722</v>
      </c>
      <c r="P665" s="55">
        <f t="shared" si="62"/>
        <v>46282</v>
      </c>
      <c r="Q665" s="55">
        <f t="shared" si="62"/>
        <v>46287</v>
      </c>
      <c r="R665" s="24"/>
    </row>
    <row r="666" spans="14:18" x14ac:dyDescent="0.2">
      <c r="N666" s="53">
        <f t="shared" si="61"/>
        <v>18</v>
      </c>
      <c r="O666" s="54">
        <f t="shared" si="60"/>
        <v>2571</v>
      </c>
      <c r="P666" s="55">
        <f t="shared" si="62"/>
        <v>46283</v>
      </c>
      <c r="Q666" s="55">
        <f t="shared" si="62"/>
        <v>46288</v>
      </c>
      <c r="R666" s="24"/>
    </row>
    <row r="667" spans="14:18" x14ac:dyDescent="0.2">
      <c r="N667" s="53">
        <f t="shared" si="61"/>
        <v>19</v>
      </c>
      <c r="O667" s="54">
        <f t="shared" si="60"/>
        <v>2436</v>
      </c>
      <c r="P667" s="55">
        <f t="shared" si="62"/>
        <v>46284</v>
      </c>
      <c r="Q667" s="55">
        <f t="shared" si="62"/>
        <v>46289</v>
      </c>
      <c r="R667" s="24"/>
    </row>
    <row r="668" spans="14:18" x14ac:dyDescent="0.2">
      <c r="N668" s="53">
        <f t="shared" si="61"/>
        <v>20</v>
      </c>
      <c r="O668" s="54">
        <f t="shared" si="60"/>
        <v>2314</v>
      </c>
      <c r="P668" s="55">
        <f t="shared" ref="P668:Q683" si="63">P667+1</f>
        <v>46285</v>
      </c>
      <c r="Q668" s="55">
        <f t="shared" si="63"/>
        <v>46290</v>
      </c>
      <c r="R668" s="24"/>
    </row>
    <row r="669" spans="14:18" x14ac:dyDescent="0.2">
      <c r="N669" s="53">
        <f t="shared" si="61"/>
        <v>21</v>
      </c>
      <c r="O669" s="54">
        <f t="shared" si="60"/>
        <v>2204</v>
      </c>
      <c r="P669" s="55">
        <f t="shared" si="63"/>
        <v>46286</v>
      </c>
      <c r="Q669" s="55">
        <f t="shared" si="63"/>
        <v>46291</v>
      </c>
      <c r="R669" s="24"/>
    </row>
    <row r="670" spans="14:18" x14ac:dyDescent="0.2">
      <c r="N670" s="53">
        <f t="shared" si="61"/>
        <v>22</v>
      </c>
      <c r="O670" s="54">
        <f t="shared" si="60"/>
        <v>2104</v>
      </c>
      <c r="P670" s="55">
        <f t="shared" si="63"/>
        <v>46287</v>
      </c>
      <c r="Q670" s="55">
        <f t="shared" si="63"/>
        <v>46292</v>
      </c>
      <c r="R670" s="24"/>
    </row>
    <row r="671" spans="14:18" x14ac:dyDescent="0.2">
      <c r="N671" s="53">
        <f t="shared" si="61"/>
        <v>23</v>
      </c>
      <c r="O671" s="54">
        <f t="shared" si="60"/>
        <v>2013</v>
      </c>
      <c r="P671" s="55">
        <f t="shared" si="63"/>
        <v>46288</v>
      </c>
      <c r="Q671" s="55">
        <f t="shared" si="63"/>
        <v>46293</v>
      </c>
      <c r="R671" s="24"/>
    </row>
    <row r="672" spans="14:18" x14ac:dyDescent="0.2">
      <c r="N672" s="53">
        <f t="shared" si="61"/>
        <v>24</v>
      </c>
      <c r="O672" s="54">
        <f t="shared" si="60"/>
        <v>1929</v>
      </c>
      <c r="P672" s="55">
        <f t="shared" si="63"/>
        <v>46289</v>
      </c>
      <c r="Q672" s="55">
        <f t="shared" si="63"/>
        <v>46294</v>
      </c>
      <c r="R672" s="24"/>
    </row>
    <row r="673" spans="14:18" x14ac:dyDescent="0.2">
      <c r="N673" s="53">
        <f t="shared" si="61"/>
        <v>25</v>
      </c>
      <c r="O673" s="54">
        <f t="shared" si="60"/>
        <v>1852</v>
      </c>
      <c r="P673" s="55">
        <f t="shared" si="63"/>
        <v>46290</v>
      </c>
      <c r="Q673" s="55">
        <f t="shared" si="63"/>
        <v>46295</v>
      </c>
      <c r="R673" s="24"/>
    </row>
    <row r="674" spans="14:18" x14ac:dyDescent="0.2">
      <c r="N674" s="53">
        <f t="shared" si="61"/>
        <v>26</v>
      </c>
      <c r="O674" s="54">
        <f t="shared" si="60"/>
        <v>1780</v>
      </c>
      <c r="P674" s="55">
        <f t="shared" si="63"/>
        <v>46291</v>
      </c>
      <c r="Q674" s="55">
        <f t="shared" si="63"/>
        <v>46296</v>
      </c>
      <c r="R674" s="24"/>
    </row>
    <row r="675" spans="14:18" x14ac:dyDescent="0.2">
      <c r="N675" s="53">
        <f t="shared" si="61"/>
        <v>27</v>
      </c>
      <c r="O675" s="54">
        <f t="shared" si="60"/>
        <v>1715</v>
      </c>
      <c r="P675" s="55">
        <f t="shared" si="63"/>
        <v>46292</v>
      </c>
      <c r="Q675" s="55">
        <f t="shared" si="63"/>
        <v>46297</v>
      </c>
      <c r="R675" s="24"/>
    </row>
    <row r="676" spans="14:18" x14ac:dyDescent="0.2">
      <c r="N676" s="53">
        <f t="shared" si="61"/>
        <v>28</v>
      </c>
      <c r="O676" s="54">
        <f t="shared" si="60"/>
        <v>1653</v>
      </c>
      <c r="P676" s="55">
        <f t="shared" si="63"/>
        <v>46293</v>
      </c>
      <c r="Q676" s="55">
        <f t="shared" si="63"/>
        <v>46298</v>
      </c>
      <c r="R676" s="24"/>
    </row>
    <row r="677" spans="14:18" x14ac:dyDescent="0.2">
      <c r="N677" s="53">
        <f t="shared" si="61"/>
        <v>29</v>
      </c>
      <c r="O677" s="54">
        <f t="shared" si="60"/>
        <v>1596</v>
      </c>
      <c r="P677" s="55">
        <f t="shared" si="63"/>
        <v>46294</v>
      </c>
      <c r="Q677" s="55">
        <f t="shared" si="63"/>
        <v>46299</v>
      </c>
      <c r="R677" s="24"/>
    </row>
    <row r="678" spans="14:18" x14ac:dyDescent="0.2">
      <c r="N678" s="53">
        <f t="shared" si="61"/>
        <v>30</v>
      </c>
      <c r="O678" s="54">
        <f t="shared" si="60"/>
        <v>1543</v>
      </c>
      <c r="P678" s="55">
        <f t="shared" si="63"/>
        <v>46295</v>
      </c>
      <c r="Q678" s="55">
        <f t="shared" si="63"/>
        <v>46300</v>
      </c>
      <c r="R678" s="24"/>
    </row>
    <row r="679" spans="14:18" x14ac:dyDescent="0.2">
      <c r="N679" s="53">
        <f t="shared" si="61"/>
        <v>1</v>
      </c>
      <c r="O679" s="54">
        <f t="shared" si="60"/>
        <v>46296</v>
      </c>
      <c r="P679" s="55">
        <f t="shared" si="63"/>
        <v>46296</v>
      </c>
      <c r="Q679" s="55">
        <f t="shared" si="63"/>
        <v>46301</v>
      </c>
      <c r="R679" s="24"/>
    </row>
    <row r="680" spans="14:18" x14ac:dyDescent="0.2">
      <c r="N680" s="53">
        <f t="shared" si="61"/>
        <v>2</v>
      </c>
      <c r="O680" s="54">
        <f t="shared" si="60"/>
        <v>23149</v>
      </c>
      <c r="P680" s="55">
        <f t="shared" si="63"/>
        <v>46297</v>
      </c>
      <c r="Q680" s="55">
        <f t="shared" si="63"/>
        <v>46302</v>
      </c>
      <c r="R680" s="24"/>
    </row>
    <row r="681" spans="14:18" x14ac:dyDescent="0.2">
      <c r="N681" s="53">
        <f t="shared" si="61"/>
        <v>3</v>
      </c>
      <c r="O681" s="54">
        <f t="shared" si="60"/>
        <v>15433</v>
      </c>
      <c r="P681" s="55">
        <f t="shared" si="63"/>
        <v>46298</v>
      </c>
      <c r="Q681" s="55">
        <f t="shared" si="63"/>
        <v>46303</v>
      </c>
      <c r="R681" s="24"/>
    </row>
    <row r="682" spans="14:18" x14ac:dyDescent="0.2">
      <c r="N682" s="53">
        <f t="shared" si="61"/>
        <v>4</v>
      </c>
      <c r="O682" s="54">
        <f t="shared" si="60"/>
        <v>11575</v>
      </c>
      <c r="P682" s="55">
        <f t="shared" si="63"/>
        <v>46299</v>
      </c>
      <c r="Q682" s="55">
        <f t="shared" si="63"/>
        <v>46304</v>
      </c>
      <c r="R682" s="24"/>
    </row>
    <row r="683" spans="14:18" x14ac:dyDescent="0.2">
      <c r="N683" s="53">
        <f t="shared" si="61"/>
        <v>5</v>
      </c>
      <c r="O683" s="54">
        <f t="shared" si="60"/>
        <v>9260</v>
      </c>
      <c r="P683" s="55">
        <f t="shared" si="63"/>
        <v>46300</v>
      </c>
      <c r="Q683" s="55">
        <f t="shared" si="63"/>
        <v>46305</v>
      </c>
      <c r="R683" s="24"/>
    </row>
    <row r="684" spans="14:18" x14ac:dyDescent="0.2">
      <c r="N684" s="53">
        <f t="shared" si="61"/>
        <v>6</v>
      </c>
      <c r="O684" s="54">
        <f t="shared" si="60"/>
        <v>7717</v>
      </c>
      <c r="P684" s="55">
        <f t="shared" ref="P684:Q699" si="64">P683+1</f>
        <v>46301</v>
      </c>
      <c r="Q684" s="55">
        <f t="shared" si="64"/>
        <v>46306</v>
      </c>
      <c r="R684" s="24"/>
    </row>
    <row r="685" spans="14:18" x14ac:dyDescent="0.2">
      <c r="N685" s="53">
        <f t="shared" si="61"/>
        <v>7</v>
      </c>
      <c r="O685" s="54">
        <f t="shared" si="60"/>
        <v>6615</v>
      </c>
      <c r="P685" s="55">
        <f t="shared" si="64"/>
        <v>46302</v>
      </c>
      <c r="Q685" s="55">
        <f t="shared" si="64"/>
        <v>46307</v>
      </c>
      <c r="R685" s="24"/>
    </row>
    <row r="686" spans="14:18" x14ac:dyDescent="0.2">
      <c r="N686" s="53">
        <f t="shared" si="61"/>
        <v>8</v>
      </c>
      <c r="O686" s="54">
        <f t="shared" si="60"/>
        <v>5788</v>
      </c>
      <c r="P686" s="55">
        <f t="shared" si="64"/>
        <v>46303</v>
      </c>
      <c r="Q686" s="55">
        <f t="shared" si="64"/>
        <v>46308</v>
      </c>
      <c r="R686" s="24"/>
    </row>
    <row r="687" spans="14:18" x14ac:dyDescent="0.2">
      <c r="N687" s="53">
        <f t="shared" si="61"/>
        <v>9</v>
      </c>
      <c r="O687" s="54">
        <f t="shared" si="60"/>
        <v>5145</v>
      </c>
      <c r="P687" s="55">
        <f t="shared" si="64"/>
        <v>46304</v>
      </c>
      <c r="Q687" s="55">
        <f t="shared" si="64"/>
        <v>46309</v>
      </c>
      <c r="R687" s="24"/>
    </row>
    <row r="688" spans="14:18" x14ac:dyDescent="0.2">
      <c r="N688" s="53">
        <f t="shared" si="61"/>
        <v>10</v>
      </c>
      <c r="O688" s="54">
        <f t="shared" si="60"/>
        <v>4631</v>
      </c>
      <c r="P688" s="55">
        <f t="shared" si="64"/>
        <v>46305</v>
      </c>
      <c r="Q688" s="55">
        <f t="shared" si="64"/>
        <v>46310</v>
      </c>
      <c r="R688" s="24"/>
    </row>
    <row r="689" spans="14:18" x14ac:dyDescent="0.2">
      <c r="N689" s="53">
        <f t="shared" si="61"/>
        <v>11</v>
      </c>
      <c r="O689" s="54">
        <f t="shared" si="60"/>
        <v>4210</v>
      </c>
      <c r="P689" s="55">
        <f t="shared" si="64"/>
        <v>46306</v>
      </c>
      <c r="Q689" s="55">
        <f t="shared" si="64"/>
        <v>46311</v>
      </c>
      <c r="R689" s="24"/>
    </row>
    <row r="690" spans="14:18" x14ac:dyDescent="0.2">
      <c r="N690" s="53">
        <f t="shared" si="61"/>
        <v>12</v>
      </c>
      <c r="O690" s="54">
        <f t="shared" si="60"/>
        <v>3859</v>
      </c>
      <c r="P690" s="55">
        <f t="shared" si="64"/>
        <v>46307</v>
      </c>
      <c r="Q690" s="55">
        <f t="shared" si="64"/>
        <v>46312</v>
      </c>
      <c r="R690" s="24"/>
    </row>
    <row r="691" spans="14:18" x14ac:dyDescent="0.2">
      <c r="N691" s="53">
        <f t="shared" si="61"/>
        <v>13</v>
      </c>
      <c r="O691" s="54">
        <f t="shared" si="60"/>
        <v>3562</v>
      </c>
      <c r="P691" s="55">
        <f t="shared" si="64"/>
        <v>46308</v>
      </c>
      <c r="Q691" s="55">
        <f t="shared" si="64"/>
        <v>46313</v>
      </c>
      <c r="R691" s="24"/>
    </row>
    <row r="692" spans="14:18" x14ac:dyDescent="0.2">
      <c r="N692" s="53">
        <f t="shared" si="61"/>
        <v>14</v>
      </c>
      <c r="O692" s="54">
        <f t="shared" si="60"/>
        <v>3308</v>
      </c>
      <c r="P692" s="55">
        <f t="shared" si="64"/>
        <v>46309</v>
      </c>
      <c r="Q692" s="55">
        <f t="shared" si="64"/>
        <v>46314</v>
      </c>
      <c r="R692" s="24"/>
    </row>
    <row r="693" spans="14:18" x14ac:dyDescent="0.2">
      <c r="N693" s="53">
        <f t="shared" si="61"/>
        <v>15</v>
      </c>
      <c r="O693" s="54">
        <f t="shared" si="60"/>
        <v>3087</v>
      </c>
      <c r="P693" s="55">
        <f t="shared" si="64"/>
        <v>46310</v>
      </c>
      <c r="Q693" s="55">
        <f t="shared" si="64"/>
        <v>46315</v>
      </c>
      <c r="R693" s="24"/>
    </row>
    <row r="694" spans="14:18" x14ac:dyDescent="0.2">
      <c r="N694" s="53">
        <f t="shared" si="61"/>
        <v>16</v>
      </c>
      <c r="O694" s="54">
        <f t="shared" si="60"/>
        <v>2894</v>
      </c>
      <c r="P694" s="55">
        <f t="shared" si="64"/>
        <v>46311</v>
      </c>
      <c r="Q694" s="55">
        <f t="shared" si="64"/>
        <v>46316</v>
      </c>
      <c r="R694" s="24"/>
    </row>
    <row r="695" spans="14:18" x14ac:dyDescent="0.2">
      <c r="N695" s="53">
        <f t="shared" si="61"/>
        <v>17</v>
      </c>
      <c r="O695" s="54">
        <f t="shared" si="60"/>
        <v>2724</v>
      </c>
      <c r="P695" s="55">
        <f t="shared" si="64"/>
        <v>46312</v>
      </c>
      <c r="Q695" s="55">
        <f t="shared" si="64"/>
        <v>46317</v>
      </c>
      <c r="R695" s="24"/>
    </row>
    <row r="696" spans="14:18" x14ac:dyDescent="0.2">
      <c r="N696" s="53">
        <f t="shared" si="61"/>
        <v>18</v>
      </c>
      <c r="O696" s="54">
        <f t="shared" si="60"/>
        <v>2573</v>
      </c>
      <c r="P696" s="55">
        <f t="shared" si="64"/>
        <v>46313</v>
      </c>
      <c r="Q696" s="55">
        <f t="shared" si="64"/>
        <v>46318</v>
      </c>
      <c r="R696" s="24"/>
    </row>
    <row r="697" spans="14:18" x14ac:dyDescent="0.2">
      <c r="N697" s="53">
        <f t="shared" si="61"/>
        <v>19</v>
      </c>
      <c r="O697" s="54">
        <f t="shared" si="60"/>
        <v>2438</v>
      </c>
      <c r="P697" s="55">
        <f t="shared" si="64"/>
        <v>46314</v>
      </c>
      <c r="Q697" s="55">
        <f t="shared" si="64"/>
        <v>46319</v>
      </c>
      <c r="R697" s="24"/>
    </row>
    <row r="698" spans="14:18" x14ac:dyDescent="0.2">
      <c r="N698" s="53">
        <f t="shared" si="61"/>
        <v>20</v>
      </c>
      <c r="O698" s="54">
        <f t="shared" si="60"/>
        <v>2316</v>
      </c>
      <c r="P698" s="55">
        <f t="shared" si="64"/>
        <v>46315</v>
      </c>
      <c r="Q698" s="55">
        <f t="shared" si="64"/>
        <v>46320</v>
      </c>
      <c r="R698" s="24"/>
    </row>
    <row r="699" spans="14:18" x14ac:dyDescent="0.2">
      <c r="N699" s="53">
        <f t="shared" si="61"/>
        <v>21</v>
      </c>
      <c r="O699" s="54">
        <f t="shared" si="60"/>
        <v>2206</v>
      </c>
      <c r="P699" s="55">
        <f t="shared" si="64"/>
        <v>46316</v>
      </c>
      <c r="Q699" s="55">
        <f t="shared" si="64"/>
        <v>46321</v>
      </c>
      <c r="R699" s="24"/>
    </row>
    <row r="700" spans="14:18" x14ac:dyDescent="0.2">
      <c r="N700" s="53">
        <f t="shared" si="61"/>
        <v>22</v>
      </c>
      <c r="O700" s="54">
        <f t="shared" si="60"/>
        <v>2105</v>
      </c>
      <c r="P700" s="55">
        <f t="shared" ref="P700:Q715" si="65">P699+1</f>
        <v>46317</v>
      </c>
      <c r="Q700" s="55">
        <f t="shared" si="65"/>
        <v>46322</v>
      </c>
      <c r="R700" s="24"/>
    </row>
    <row r="701" spans="14:18" x14ac:dyDescent="0.2">
      <c r="N701" s="53">
        <f t="shared" si="61"/>
        <v>23</v>
      </c>
      <c r="O701" s="54">
        <f t="shared" si="60"/>
        <v>2014</v>
      </c>
      <c r="P701" s="55">
        <f t="shared" si="65"/>
        <v>46318</v>
      </c>
      <c r="Q701" s="55">
        <f t="shared" si="65"/>
        <v>46323</v>
      </c>
      <c r="R701" s="24"/>
    </row>
    <row r="702" spans="14:18" x14ac:dyDescent="0.2">
      <c r="N702" s="53">
        <f t="shared" si="61"/>
        <v>24</v>
      </c>
      <c r="O702" s="54">
        <f t="shared" si="60"/>
        <v>1930</v>
      </c>
      <c r="P702" s="55">
        <f t="shared" si="65"/>
        <v>46319</v>
      </c>
      <c r="Q702" s="55">
        <f t="shared" si="65"/>
        <v>46324</v>
      </c>
      <c r="R702" s="24"/>
    </row>
    <row r="703" spans="14:18" x14ac:dyDescent="0.2">
      <c r="N703" s="53">
        <f t="shared" si="61"/>
        <v>25</v>
      </c>
      <c r="O703" s="54">
        <f t="shared" si="60"/>
        <v>1853</v>
      </c>
      <c r="P703" s="55">
        <f t="shared" si="65"/>
        <v>46320</v>
      </c>
      <c r="Q703" s="55">
        <f t="shared" si="65"/>
        <v>46325</v>
      </c>
      <c r="R703" s="24"/>
    </row>
    <row r="704" spans="14:18" x14ac:dyDescent="0.2">
      <c r="N704" s="53">
        <f t="shared" si="61"/>
        <v>26</v>
      </c>
      <c r="O704" s="54">
        <f t="shared" si="60"/>
        <v>1782</v>
      </c>
      <c r="P704" s="55">
        <f t="shared" si="65"/>
        <v>46321</v>
      </c>
      <c r="Q704" s="55">
        <f t="shared" si="65"/>
        <v>46326</v>
      </c>
      <c r="R704" s="24"/>
    </row>
    <row r="705" spans="14:18" x14ac:dyDescent="0.2">
      <c r="N705" s="53">
        <f t="shared" si="61"/>
        <v>27</v>
      </c>
      <c r="O705" s="54">
        <f t="shared" si="60"/>
        <v>1716</v>
      </c>
      <c r="P705" s="55">
        <f t="shared" si="65"/>
        <v>46322</v>
      </c>
      <c r="Q705" s="55">
        <f t="shared" si="65"/>
        <v>46327</v>
      </c>
      <c r="R705" s="24"/>
    </row>
    <row r="706" spans="14:18" x14ac:dyDescent="0.2">
      <c r="N706" s="53">
        <f t="shared" si="61"/>
        <v>28</v>
      </c>
      <c r="O706" s="54">
        <f t="shared" si="60"/>
        <v>1654</v>
      </c>
      <c r="P706" s="55">
        <f t="shared" si="65"/>
        <v>46323</v>
      </c>
      <c r="Q706" s="55">
        <f t="shared" si="65"/>
        <v>46328</v>
      </c>
      <c r="R706" s="24"/>
    </row>
    <row r="707" spans="14:18" x14ac:dyDescent="0.2">
      <c r="N707" s="53">
        <f t="shared" si="61"/>
        <v>29</v>
      </c>
      <c r="O707" s="54">
        <f t="shared" si="60"/>
        <v>1597</v>
      </c>
      <c r="P707" s="55">
        <f t="shared" si="65"/>
        <v>46324</v>
      </c>
      <c r="Q707" s="55">
        <f t="shared" si="65"/>
        <v>46329</v>
      </c>
      <c r="R707" s="24"/>
    </row>
    <row r="708" spans="14:18" x14ac:dyDescent="0.2">
      <c r="N708" s="53">
        <f t="shared" si="61"/>
        <v>30</v>
      </c>
      <c r="O708" s="54">
        <f t="shared" si="60"/>
        <v>1544</v>
      </c>
      <c r="P708" s="55">
        <f t="shared" si="65"/>
        <v>46325</v>
      </c>
      <c r="Q708" s="55">
        <f t="shared" si="65"/>
        <v>46330</v>
      </c>
      <c r="R708" s="24"/>
    </row>
    <row r="709" spans="14:18" x14ac:dyDescent="0.2">
      <c r="N709" s="53">
        <f t="shared" si="61"/>
        <v>31</v>
      </c>
      <c r="O709" s="54">
        <f t="shared" si="60"/>
        <v>1494</v>
      </c>
      <c r="P709" s="55">
        <f t="shared" si="65"/>
        <v>46326</v>
      </c>
      <c r="Q709" s="55">
        <f t="shared" si="65"/>
        <v>46331</v>
      </c>
      <c r="R709" s="24"/>
    </row>
    <row r="710" spans="14:18" x14ac:dyDescent="0.2">
      <c r="N710" s="53">
        <f t="shared" si="61"/>
        <v>1</v>
      </c>
      <c r="O710" s="54">
        <f t="shared" si="60"/>
        <v>46327</v>
      </c>
      <c r="P710" s="55">
        <f t="shared" si="65"/>
        <v>46327</v>
      </c>
      <c r="Q710" s="55">
        <f t="shared" si="65"/>
        <v>46332</v>
      </c>
      <c r="R710" s="24"/>
    </row>
    <row r="711" spans="14:18" x14ac:dyDescent="0.2">
      <c r="N711" s="53">
        <f t="shared" si="61"/>
        <v>2</v>
      </c>
      <c r="O711" s="54">
        <f t="shared" si="60"/>
        <v>23164</v>
      </c>
      <c r="P711" s="55">
        <f t="shared" si="65"/>
        <v>46328</v>
      </c>
      <c r="Q711" s="55">
        <f t="shared" si="65"/>
        <v>46333</v>
      </c>
      <c r="R711" s="24"/>
    </row>
    <row r="712" spans="14:18" x14ac:dyDescent="0.2">
      <c r="N712" s="53">
        <f t="shared" si="61"/>
        <v>3</v>
      </c>
      <c r="O712" s="54">
        <f t="shared" si="60"/>
        <v>15443</v>
      </c>
      <c r="P712" s="55">
        <f t="shared" si="65"/>
        <v>46329</v>
      </c>
      <c r="Q712" s="55">
        <f t="shared" si="65"/>
        <v>46334</v>
      </c>
      <c r="R712" s="24"/>
    </row>
    <row r="713" spans="14:18" x14ac:dyDescent="0.2">
      <c r="N713" s="53">
        <f t="shared" si="61"/>
        <v>4</v>
      </c>
      <c r="O713" s="54">
        <f t="shared" si="60"/>
        <v>11583</v>
      </c>
      <c r="P713" s="55">
        <f t="shared" si="65"/>
        <v>46330</v>
      </c>
      <c r="Q713" s="55">
        <f t="shared" si="65"/>
        <v>46335</v>
      </c>
      <c r="R713" s="24"/>
    </row>
    <row r="714" spans="14:18" x14ac:dyDescent="0.2">
      <c r="N714" s="53">
        <f t="shared" si="61"/>
        <v>5</v>
      </c>
      <c r="O714" s="54">
        <f t="shared" ref="O714:O777" si="66">ROUND(P714/N714,0)</f>
        <v>9266</v>
      </c>
      <c r="P714" s="55">
        <f t="shared" si="65"/>
        <v>46331</v>
      </c>
      <c r="Q714" s="55">
        <f t="shared" si="65"/>
        <v>46336</v>
      </c>
      <c r="R714" s="24"/>
    </row>
    <row r="715" spans="14:18" x14ac:dyDescent="0.2">
      <c r="N715" s="53">
        <f t="shared" ref="N715:N778" si="67">DAY(P715)</f>
        <v>6</v>
      </c>
      <c r="O715" s="54">
        <f t="shared" si="66"/>
        <v>7722</v>
      </c>
      <c r="P715" s="55">
        <f t="shared" si="65"/>
        <v>46332</v>
      </c>
      <c r="Q715" s="55">
        <f t="shared" si="65"/>
        <v>46337</v>
      </c>
      <c r="R715" s="24"/>
    </row>
    <row r="716" spans="14:18" x14ac:dyDescent="0.2">
      <c r="N716" s="53">
        <f t="shared" si="67"/>
        <v>7</v>
      </c>
      <c r="O716" s="54">
        <f t="shared" si="66"/>
        <v>6619</v>
      </c>
      <c r="P716" s="55">
        <f t="shared" ref="P716:Q731" si="68">P715+1</f>
        <v>46333</v>
      </c>
      <c r="Q716" s="55">
        <f t="shared" si="68"/>
        <v>46338</v>
      </c>
      <c r="R716" s="24"/>
    </row>
    <row r="717" spans="14:18" x14ac:dyDescent="0.2">
      <c r="N717" s="53">
        <f t="shared" si="67"/>
        <v>8</v>
      </c>
      <c r="O717" s="54">
        <f t="shared" si="66"/>
        <v>5792</v>
      </c>
      <c r="P717" s="55">
        <f t="shared" si="68"/>
        <v>46334</v>
      </c>
      <c r="Q717" s="55">
        <f t="shared" si="68"/>
        <v>46339</v>
      </c>
      <c r="R717" s="24"/>
    </row>
    <row r="718" spans="14:18" x14ac:dyDescent="0.2">
      <c r="N718" s="53">
        <f t="shared" si="67"/>
        <v>9</v>
      </c>
      <c r="O718" s="54">
        <f t="shared" si="66"/>
        <v>5148</v>
      </c>
      <c r="P718" s="55">
        <f t="shared" si="68"/>
        <v>46335</v>
      </c>
      <c r="Q718" s="55">
        <f t="shared" si="68"/>
        <v>46340</v>
      </c>
      <c r="R718" s="24"/>
    </row>
    <row r="719" spans="14:18" x14ac:dyDescent="0.2">
      <c r="N719" s="53">
        <f t="shared" si="67"/>
        <v>10</v>
      </c>
      <c r="O719" s="54">
        <f t="shared" si="66"/>
        <v>4634</v>
      </c>
      <c r="P719" s="55">
        <f t="shared" si="68"/>
        <v>46336</v>
      </c>
      <c r="Q719" s="55">
        <f t="shared" si="68"/>
        <v>46341</v>
      </c>
      <c r="R719" s="24"/>
    </row>
    <row r="720" spans="14:18" x14ac:dyDescent="0.2">
      <c r="N720" s="53">
        <f t="shared" si="67"/>
        <v>11</v>
      </c>
      <c r="O720" s="54">
        <f t="shared" si="66"/>
        <v>4212</v>
      </c>
      <c r="P720" s="55">
        <f t="shared" si="68"/>
        <v>46337</v>
      </c>
      <c r="Q720" s="55">
        <f t="shared" si="68"/>
        <v>46342</v>
      </c>
      <c r="R720" s="24"/>
    </row>
    <row r="721" spans="14:18" x14ac:dyDescent="0.2">
      <c r="N721" s="53">
        <f t="shared" si="67"/>
        <v>12</v>
      </c>
      <c r="O721" s="54">
        <f t="shared" si="66"/>
        <v>3862</v>
      </c>
      <c r="P721" s="55">
        <f t="shared" si="68"/>
        <v>46338</v>
      </c>
      <c r="Q721" s="55">
        <f t="shared" si="68"/>
        <v>46343</v>
      </c>
      <c r="R721" s="24"/>
    </row>
    <row r="722" spans="14:18" x14ac:dyDescent="0.2">
      <c r="N722" s="53">
        <f t="shared" si="67"/>
        <v>13</v>
      </c>
      <c r="O722" s="54">
        <f t="shared" si="66"/>
        <v>3565</v>
      </c>
      <c r="P722" s="55">
        <f t="shared" si="68"/>
        <v>46339</v>
      </c>
      <c r="Q722" s="55">
        <f t="shared" si="68"/>
        <v>46344</v>
      </c>
      <c r="R722" s="24"/>
    </row>
    <row r="723" spans="14:18" x14ac:dyDescent="0.2">
      <c r="N723" s="53">
        <f t="shared" si="67"/>
        <v>14</v>
      </c>
      <c r="O723" s="54">
        <f t="shared" si="66"/>
        <v>3310</v>
      </c>
      <c r="P723" s="55">
        <f t="shared" si="68"/>
        <v>46340</v>
      </c>
      <c r="Q723" s="55">
        <f t="shared" si="68"/>
        <v>46345</v>
      </c>
      <c r="R723" s="24"/>
    </row>
    <row r="724" spans="14:18" x14ac:dyDescent="0.2">
      <c r="N724" s="53">
        <f t="shared" si="67"/>
        <v>15</v>
      </c>
      <c r="O724" s="54">
        <f t="shared" si="66"/>
        <v>3089</v>
      </c>
      <c r="P724" s="55">
        <f t="shared" si="68"/>
        <v>46341</v>
      </c>
      <c r="Q724" s="55">
        <f t="shared" si="68"/>
        <v>46346</v>
      </c>
      <c r="R724" s="24"/>
    </row>
    <row r="725" spans="14:18" x14ac:dyDescent="0.2">
      <c r="N725" s="53">
        <f t="shared" si="67"/>
        <v>16</v>
      </c>
      <c r="O725" s="54">
        <f t="shared" si="66"/>
        <v>2896</v>
      </c>
      <c r="P725" s="55">
        <f t="shared" si="68"/>
        <v>46342</v>
      </c>
      <c r="Q725" s="55">
        <f t="shared" si="68"/>
        <v>46347</v>
      </c>
      <c r="R725" s="24"/>
    </row>
    <row r="726" spans="14:18" x14ac:dyDescent="0.2">
      <c r="N726" s="53">
        <f t="shared" si="67"/>
        <v>17</v>
      </c>
      <c r="O726" s="54">
        <f t="shared" si="66"/>
        <v>2726</v>
      </c>
      <c r="P726" s="55">
        <f t="shared" si="68"/>
        <v>46343</v>
      </c>
      <c r="Q726" s="55">
        <f t="shared" si="68"/>
        <v>46348</v>
      </c>
      <c r="R726" s="24"/>
    </row>
    <row r="727" spans="14:18" x14ac:dyDescent="0.2">
      <c r="N727" s="53">
        <f t="shared" si="67"/>
        <v>18</v>
      </c>
      <c r="O727" s="54">
        <f t="shared" si="66"/>
        <v>2575</v>
      </c>
      <c r="P727" s="55">
        <f t="shared" si="68"/>
        <v>46344</v>
      </c>
      <c r="Q727" s="55">
        <f t="shared" si="68"/>
        <v>46349</v>
      </c>
      <c r="R727" s="24"/>
    </row>
    <row r="728" spans="14:18" x14ac:dyDescent="0.2">
      <c r="N728" s="53">
        <f t="shared" si="67"/>
        <v>19</v>
      </c>
      <c r="O728" s="54">
        <f t="shared" si="66"/>
        <v>2439</v>
      </c>
      <c r="P728" s="55">
        <f t="shared" si="68"/>
        <v>46345</v>
      </c>
      <c r="Q728" s="55">
        <f t="shared" si="68"/>
        <v>46350</v>
      </c>
      <c r="R728" s="24"/>
    </row>
    <row r="729" spans="14:18" x14ac:dyDescent="0.2">
      <c r="N729" s="53">
        <f t="shared" si="67"/>
        <v>20</v>
      </c>
      <c r="O729" s="54">
        <f t="shared" si="66"/>
        <v>2317</v>
      </c>
      <c r="P729" s="55">
        <f t="shared" si="68"/>
        <v>46346</v>
      </c>
      <c r="Q729" s="55">
        <f t="shared" si="68"/>
        <v>46351</v>
      </c>
      <c r="R729" s="24"/>
    </row>
    <row r="730" spans="14:18" x14ac:dyDescent="0.2">
      <c r="N730" s="53">
        <f t="shared" si="67"/>
        <v>21</v>
      </c>
      <c r="O730" s="54">
        <f t="shared" si="66"/>
        <v>2207</v>
      </c>
      <c r="P730" s="55">
        <f t="shared" si="68"/>
        <v>46347</v>
      </c>
      <c r="Q730" s="55">
        <f t="shared" si="68"/>
        <v>46352</v>
      </c>
      <c r="R730" s="24"/>
    </row>
    <row r="731" spans="14:18" x14ac:dyDescent="0.2">
      <c r="N731" s="53">
        <f t="shared" si="67"/>
        <v>22</v>
      </c>
      <c r="O731" s="54">
        <f t="shared" si="66"/>
        <v>2107</v>
      </c>
      <c r="P731" s="55">
        <f t="shared" si="68"/>
        <v>46348</v>
      </c>
      <c r="Q731" s="55">
        <f t="shared" si="68"/>
        <v>46353</v>
      </c>
      <c r="R731" s="24"/>
    </row>
    <row r="732" spans="14:18" x14ac:dyDescent="0.2">
      <c r="N732" s="53">
        <f t="shared" si="67"/>
        <v>23</v>
      </c>
      <c r="O732" s="54">
        <f t="shared" si="66"/>
        <v>2015</v>
      </c>
      <c r="P732" s="55">
        <f t="shared" ref="P732:Q747" si="69">P731+1</f>
        <v>46349</v>
      </c>
      <c r="Q732" s="55">
        <f t="shared" si="69"/>
        <v>46354</v>
      </c>
      <c r="R732" s="24"/>
    </row>
    <row r="733" spans="14:18" x14ac:dyDescent="0.2">
      <c r="N733" s="53">
        <f t="shared" si="67"/>
        <v>24</v>
      </c>
      <c r="O733" s="54">
        <f t="shared" si="66"/>
        <v>1931</v>
      </c>
      <c r="P733" s="55">
        <f t="shared" si="69"/>
        <v>46350</v>
      </c>
      <c r="Q733" s="55">
        <f t="shared" si="69"/>
        <v>46355</v>
      </c>
      <c r="R733" s="24"/>
    </row>
    <row r="734" spans="14:18" x14ac:dyDescent="0.2">
      <c r="N734" s="53">
        <f t="shared" si="67"/>
        <v>25</v>
      </c>
      <c r="O734" s="54">
        <f t="shared" si="66"/>
        <v>1854</v>
      </c>
      <c r="P734" s="55">
        <f t="shared" si="69"/>
        <v>46351</v>
      </c>
      <c r="Q734" s="55">
        <f t="shared" si="69"/>
        <v>46356</v>
      </c>
      <c r="R734" s="24"/>
    </row>
    <row r="735" spans="14:18" x14ac:dyDescent="0.2">
      <c r="N735" s="53">
        <f t="shared" si="67"/>
        <v>26</v>
      </c>
      <c r="O735" s="54">
        <f t="shared" si="66"/>
        <v>1783</v>
      </c>
      <c r="P735" s="55">
        <f t="shared" si="69"/>
        <v>46352</v>
      </c>
      <c r="Q735" s="55">
        <f t="shared" si="69"/>
        <v>46357</v>
      </c>
      <c r="R735" s="24"/>
    </row>
    <row r="736" spans="14:18" x14ac:dyDescent="0.2">
      <c r="N736" s="53">
        <f t="shared" si="67"/>
        <v>27</v>
      </c>
      <c r="O736" s="54">
        <f t="shared" si="66"/>
        <v>1717</v>
      </c>
      <c r="P736" s="55">
        <f t="shared" si="69"/>
        <v>46353</v>
      </c>
      <c r="Q736" s="55">
        <f t="shared" si="69"/>
        <v>46358</v>
      </c>
      <c r="R736" s="24"/>
    </row>
    <row r="737" spans="14:18" x14ac:dyDescent="0.2">
      <c r="N737" s="53">
        <f t="shared" si="67"/>
        <v>28</v>
      </c>
      <c r="O737" s="54">
        <f t="shared" si="66"/>
        <v>1656</v>
      </c>
      <c r="P737" s="55">
        <f t="shared" si="69"/>
        <v>46354</v>
      </c>
      <c r="Q737" s="55">
        <f t="shared" si="69"/>
        <v>46359</v>
      </c>
      <c r="R737" s="24"/>
    </row>
    <row r="738" spans="14:18" x14ac:dyDescent="0.2">
      <c r="N738" s="53">
        <f t="shared" si="67"/>
        <v>29</v>
      </c>
      <c r="O738" s="54">
        <f t="shared" si="66"/>
        <v>1598</v>
      </c>
      <c r="P738" s="55">
        <f t="shared" si="69"/>
        <v>46355</v>
      </c>
      <c r="Q738" s="55">
        <f t="shared" si="69"/>
        <v>46360</v>
      </c>
      <c r="R738" s="24"/>
    </row>
    <row r="739" spans="14:18" x14ac:dyDescent="0.2">
      <c r="N739" s="53">
        <f t="shared" si="67"/>
        <v>30</v>
      </c>
      <c r="O739" s="54">
        <f t="shared" si="66"/>
        <v>1545</v>
      </c>
      <c r="P739" s="55">
        <f t="shared" si="69"/>
        <v>46356</v>
      </c>
      <c r="Q739" s="55">
        <f t="shared" si="69"/>
        <v>46361</v>
      </c>
      <c r="R739" s="24"/>
    </row>
    <row r="740" spans="14:18" x14ac:dyDescent="0.2">
      <c r="N740" s="53">
        <f t="shared" si="67"/>
        <v>1</v>
      </c>
      <c r="O740" s="54">
        <f t="shared" si="66"/>
        <v>46357</v>
      </c>
      <c r="P740" s="55">
        <f t="shared" si="69"/>
        <v>46357</v>
      </c>
      <c r="Q740" s="55">
        <f t="shared" si="69"/>
        <v>46362</v>
      </c>
      <c r="R740" s="24"/>
    </row>
    <row r="741" spans="14:18" x14ac:dyDescent="0.2">
      <c r="N741" s="53">
        <f t="shared" si="67"/>
        <v>2</v>
      </c>
      <c r="O741" s="54">
        <f t="shared" si="66"/>
        <v>23179</v>
      </c>
      <c r="P741" s="55">
        <f t="shared" si="69"/>
        <v>46358</v>
      </c>
      <c r="Q741" s="55">
        <f t="shared" si="69"/>
        <v>46363</v>
      </c>
      <c r="R741" s="24"/>
    </row>
    <row r="742" spans="14:18" x14ac:dyDescent="0.2">
      <c r="N742" s="53">
        <f t="shared" si="67"/>
        <v>3</v>
      </c>
      <c r="O742" s="54">
        <f t="shared" si="66"/>
        <v>15453</v>
      </c>
      <c r="P742" s="55">
        <f t="shared" si="69"/>
        <v>46359</v>
      </c>
      <c r="Q742" s="55">
        <f t="shared" si="69"/>
        <v>46364</v>
      </c>
      <c r="R742" s="24"/>
    </row>
    <row r="743" spans="14:18" x14ac:dyDescent="0.2">
      <c r="N743" s="53">
        <f t="shared" si="67"/>
        <v>4</v>
      </c>
      <c r="O743" s="54">
        <f t="shared" si="66"/>
        <v>11590</v>
      </c>
      <c r="P743" s="55">
        <f t="shared" si="69"/>
        <v>46360</v>
      </c>
      <c r="Q743" s="55">
        <f t="shared" si="69"/>
        <v>46365</v>
      </c>
      <c r="R743" s="24"/>
    </row>
    <row r="744" spans="14:18" x14ac:dyDescent="0.2">
      <c r="N744" s="53">
        <f t="shared" si="67"/>
        <v>5</v>
      </c>
      <c r="O744" s="54">
        <f t="shared" si="66"/>
        <v>9272</v>
      </c>
      <c r="P744" s="55">
        <f t="shared" si="69"/>
        <v>46361</v>
      </c>
      <c r="Q744" s="55">
        <f t="shared" si="69"/>
        <v>46366</v>
      </c>
      <c r="R744" s="24"/>
    </row>
    <row r="745" spans="14:18" x14ac:dyDescent="0.2">
      <c r="N745" s="53">
        <f t="shared" si="67"/>
        <v>6</v>
      </c>
      <c r="O745" s="54">
        <f t="shared" si="66"/>
        <v>7727</v>
      </c>
      <c r="P745" s="55">
        <f t="shared" si="69"/>
        <v>46362</v>
      </c>
      <c r="Q745" s="55">
        <f t="shared" si="69"/>
        <v>46367</v>
      </c>
      <c r="R745" s="24"/>
    </row>
    <row r="746" spans="14:18" x14ac:dyDescent="0.2">
      <c r="N746" s="53">
        <f t="shared" si="67"/>
        <v>7</v>
      </c>
      <c r="O746" s="54">
        <f t="shared" si="66"/>
        <v>6623</v>
      </c>
      <c r="P746" s="55">
        <f t="shared" si="69"/>
        <v>46363</v>
      </c>
      <c r="Q746" s="55">
        <f t="shared" si="69"/>
        <v>46368</v>
      </c>
      <c r="R746" s="24"/>
    </row>
    <row r="747" spans="14:18" x14ac:dyDescent="0.2">
      <c r="N747" s="53">
        <f t="shared" si="67"/>
        <v>8</v>
      </c>
      <c r="O747" s="54">
        <f t="shared" si="66"/>
        <v>5796</v>
      </c>
      <c r="P747" s="55">
        <f t="shared" si="69"/>
        <v>46364</v>
      </c>
      <c r="Q747" s="55">
        <f t="shared" si="69"/>
        <v>46369</v>
      </c>
      <c r="R747" s="24"/>
    </row>
    <row r="748" spans="14:18" x14ac:dyDescent="0.2">
      <c r="N748" s="53">
        <f t="shared" si="67"/>
        <v>9</v>
      </c>
      <c r="O748" s="54">
        <f t="shared" si="66"/>
        <v>5152</v>
      </c>
      <c r="P748" s="55">
        <f t="shared" ref="P748:Q763" si="70">P747+1</f>
        <v>46365</v>
      </c>
      <c r="Q748" s="55">
        <f t="shared" si="70"/>
        <v>46370</v>
      </c>
      <c r="R748" s="24"/>
    </row>
    <row r="749" spans="14:18" x14ac:dyDescent="0.2">
      <c r="N749" s="53">
        <f t="shared" si="67"/>
        <v>10</v>
      </c>
      <c r="O749" s="54">
        <f t="shared" si="66"/>
        <v>4637</v>
      </c>
      <c r="P749" s="55">
        <f t="shared" si="70"/>
        <v>46366</v>
      </c>
      <c r="Q749" s="55">
        <f t="shared" si="70"/>
        <v>46371</v>
      </c>
      <c r="R749" s="24"/>
    </row>
    <row r="750" spans="14:18" x14ac:dyDescent="0.2">
      <c r="N750" s="53">
        <f t="shared" si="67"/>
        <v>11</v>
      </c>
      <c r="O750" s="54">
        <f t="shared" si="66"/>
        <v>4215</v>
      </c>
      <c r="P750" s="55">
        <f t="shared" si="70"/>
        <v>46367</v>
      </c>
      <c r="Q750" s="55">
        <f t="shared" si="70"/>
        <v>46372</v>
      </c>
      <c r="R750" s="24"/>
    </row>
    <row r="751" spans="14:18" x14ac:dyDescent="0.2">
      <c r="N751" s="53">
        <f t="shared" si="67"/>
        <v>12</v>
      </c>
      <c r="O751" s="54">
        <f t="shared" si="66"/>
        <v>3864</v>
      </c>
      <c r="P751" s="55">
        <f t="shared" si="70"/>
        <v>46368</v>
      </c>
      <c r="Q751" s="55">
        <f t="shared" si="70"/>
        <v>46373</v>
      </c>
      <c r="R751" s="24"/>
    </row>
    <row r="752" spans="14:18" x14ac:dyDescent="0.2">
      <c r="N752" s="53">
        <f t="shared" si="67"/>
        <v>13</v>
      </c>
      <c r="O752" s="54">
        <f t="shared" si="66"/>
        <v>3567</v>
      </c>
      <c r="P752" s="55">
        <f t="shared" si="70"/>
        <v>46369</v>
      </c>
      <c r="Q752" s="55">
        <f t="shared" si="70"/>
        <v>46374</v>
      </c>
      <c r="R752" s="24"/>
    </row>
    <row r="753" spans="14:18" x14ac:dyDescent="0.2">
      <c r="N753" s="53">
        <f t="shared" si="67"/>
        <v>14</v>
      </c>
      <c r="O753" s="54">
        <f t="shared" si="66"/>
        <v>3312</v>
      </c>
      <c r="P753" s="55">
        <f t="shared" si="70"/>
        <v>46370</v>
      </c>
      <c r="Q753" s="55">
        <f t="shared" si="70"/>
        <v>46375</v>
      </c>
      <c r="R753" s="24"/>
    </row>
    <row r="754" spans="14:18" x14ac:dyDescent="0.2">
      <c r="N754" s="53">
        <f t="shared" si="67"/>
        <v>15</v>
      </c>
      <c r="O754" s="54">
        <f t="shared" si="66"/>
        <v>3091</v>
      </c>
      <c r="P754" s="55">
        <f t="shared" si="70"/>
        <v>46371</v>
      </c>
      <c r="Q754" s="55">
        <f t="shared" si="70"/>
        <v>46376</v>
      </c>
      <c r="R754" s="24"/>
    </row>
    <row r="755" spans="14:18" x14ac:dyDescent="0.2">
      <c r="N755" s="53">
        <f t="shared" si="67"/>
        <v>16</v>
      </c>
      <c r="O755" s="54">
        <f t="shared" si="66"/>
        <v>2898</v>
      </c>
      <c r="P755" s="55">
        <f t="shared" si="70"/>
        <v>46372</v>
      </c>
      <c r="Q755" s="55">
        <f t="shared" si="70"/>
        <v>46377</v>
      </c>
      <c r="R755" s="24"/>
    </row>
    <row r="756" spans="14:18" x14ac:dyDescent="0.2">
      <c r="N756" s="53">
        <f t="shared" si="67"/>
        <v>17</v>
      </c>
      <c r="O756" s="54">
        <f t="shared" si="66"/>
        <v>2728</v>
      </c>
      <c r="P756" s="55">
        <f t="shared" si="70"/>
        <v>46373</v>
      </c>
      <c r="Q756" s="55">
        <f t="shared" si="70"/>
        <v>46378</v>
      </c>
      <c r="R756" s="24"/>
    </row>
    <row r="757" spans="14:18" x14ac:dyDescent="0.2">
      <c r="N757" s="53">
        <f t="shared" si="67"/>
        <v>18</v>
      </c>
      <c r="O757" s="54">
        <f t="shared" si="66"/>
        <v>2576</v>
      </c>
      <c r="P757" s="55">
        <f t="shared" si="70"/>
        <v>46374</v>
      </c>
      <c r="Q757" s="55">
        <f t="shared" si="70"/>
        <v>46379</v>
      </c>
      <c r="R757" s="24"/>
    </row>
    <row r="758" spans="14:18" x14ac:dyDescent="0.2">
      <c r="N758" s="53">
        <f t="shared" si="67"/>
        <v>19</v>
      </c>
      <c r="O758" s="54">
        <f t="shared" si="66"/>
        <v>2441</v>
      </c>
      <c r="P758" s="55">
        <f t="shared" si="70"/>
        <v>46375</v>
      </c>
      <c r="Q758" s="55">
        <f t="shared" si="70"/>
        <v>46380</v>
      </c>
      <c r="R758" s="24"/>
    </row>
    <row r="759" spans="14:18" x14ac:dyDescent="0.2">
      <c r="N759" s="53">
        <f t="shared" si="67"/>
        <v>20</v>
      </c>
      <c r="O759" s="54">
        <f t="shared" si="66"/>
        <v>2319</v>
      </c>
      <c r="P759" s="55">
        <f t="shared" si="70"/>
        <v>46376</v>
      </c>
      <c r="Q759" s="55">
        <f t="shared" si="70"/>
        <v>46381</v>
      </c>
      <c r="R759" s="24"/>
    </row>
    <row r="760" spans="14:18" x14ac:dyDescent="0.2">
      <c r="N760" s="53">
        <f t="shared" si="67"/>
        <v>21</v>
      </c>
      <c r="O760" s="54">
        <f t="shared" si="66"/>
        <v>2208</v>
      </c>
      <c r="P760" s="55">
        <f t="shared" si="70"/>
        <v>46377</v>
      </c>
      <c r="Q760" s="55">
        <f t="shared" si="70"/>
        <v>46382</v>
      </c>
      <c r="R760" s="24"/>
    </row>
    <row r="761" spans="14:18" x14ac:dyDescent="0.2">
      <c r="N761" s="53">
        <f t="shared" si="67"/>
        <v>22</v>
      </c>
      <c r="O761" s="54">
        <f t="shared" si="66"/>
        <v>2108</v>
      </c>
      <c r="P761" s="55">
        <f t="shared" si="70"/>
        <v>46378</v>
      </c>
      <c r="Q761" s="55">
        <f t="shared" si="70"/>
        <v>46383</v>
      </c>
      <c r="R761" s="24"/>
    </row>
    <row r="762" spans="14:18" x14ac:dyDescent="0.2">
      <c r="N762" s="53">
        <f t="shared" si="67"/>
        <v>23</v>
      </c>
      <c r="O762" s="54">
        <f t="shared" si="66"/>
        <v>2016</v>
      </c>
      <c r="P762" s="55">
        <f t="shared" si="70"/>
        <v>46379</v>
      </c>
      <c r="Q762" s="55">
        <f t="shared" si="70"/>
        <v>46384</v>
      </c>
      <c r="R762" s="24"/>
    </row>
    <row r="763" spans="14:18" x14ac:dyDescent="0.2">
      <c r="N763" s="53">
        <f t="shared" si="67"/>
        <v>24</v>
      </c>
      <c r="O763" s="54">
        <f t="shared" si="66"/>
        <v>1933</v>
      </c>
      <c r="P763" s="55">
        <f t="shared" si="70"/>
        <v>46380</v>
      </c>
      <c r="Q763" s="55">
        <f t="shared" si="70"/>
        <v>46385</v>
      </c>
      <c r="R763" s="24"/>
    </row>
    <row r="764" spans="14:18" x14ac:dyDescent="0.2">
      <c r="N764" s="53">
        <f t="shared" si="67"/>
        <v>25</v>
      </c>
      <c r="O764" s="54">
        <f t="shared" si="66"/>
        <v>1855</v>
      </c>
      <c r="P764" s="55">
        <f t="shared" ref="P764:Q779" si="71">P763+1</f>
        <v>46381</v>
      </c>
      <c r="Q764" s="55">
        <f t="shared" si="71"/>
        <v>46386</v>
      </c>
      <c r="R764" s="24"/>
    </row>
    <row r="765" spans="14:18" x14ac:dyDescent="0.2">
      <c r="N765" s="53">
        <f t="shared" si="67"/>
        <v>26</v>
      </c>
      <c r="O765" s="54">
        <f t="shared" si="66"/>
        <v>1784</v>
      </c>
      <c r="P765" s="55">
        <f t="shared" si="71"/>
        <v>46382</v>
      </c>
      <c r="Q765" s="55">
        <f t="shared" si="71"/>
        <v>46387</v>
      </c>
      <c r="R765" s="24"/>
    </row>
    <row r="766" spans="14:18" x14ac:dyDescent="0.2">
      <c r="N766" s="53">
        <f t="shared" si="67"/>
        <v>27</v>
      </c>
      <c r="O766" s="54">
        <f t="shared" si="66"/>
        <v>1718</v>
      </c>
      <c r="P766" s="55">
        <f t="shared" si="71"/>
        <v>46383</v>
      </c>
      <c r="Q766" s="55">
        <f t="shared" si="71"/>
        <v>46388</v>
      </c>
      <c r="R766" s="24"/>
    </row>
    <row r="767" spans="14:18" x14ac:dyDescent="0.2">
      <c r="N767" s="53">
        <f t="shared" si="67"/>
        <v>28</v>
      </c>
      <c r="O767" s="54">
        <f t="shared" si="66"/>
        <v>1657</v>
      </c>
      <c r="P767" s="55">
        <f t="shared" si="71"/>
        <v>46384</v>
      </c>
      <c r="Q767" s="55">
        <f t="shared" si="71"/>
        <v>46389</v>
      </c>
      <c r="R767" s="24"/>
    </row>
    <row r="768" spans="14:18" x14ac:dyDescent="0.2">
      <c r="N768" s="53">
        <f t="shared" si="67"/>
        <v>29</v>
      </c>
      <c r="O768" s="54">
        <f t="shared" si="66"/>
        <v>1599</v>
      </c>
      <c r="P768" s="55">
        <f t="shared" si="71"/>
        <v>46385</v>
      </c>
      <c r="Q768" s="55">
        <f t="shared" si="71"/>
        <v>46390</v>
      </c>
      <c r="R768" s="24"/>
    </row>
    <row r="769" spans="14:18" x14ac:dyDescent="0.2">
      <c r="N769" s="53">
        <f t="shared" si="67"/>
        <v>30</v>
      </c>
      <c r="O769" s="54">
        <f t="shared" si="66"/>
        <v>1546</v>
      </c>
      <c r="P769" s="55">
        <f t="shared" si="71"/>
        <v>46386</v>
      </c>
      <c r="Q769" s="55">
        <f t="shared" si="71"/>
        <v>46391</v>
      </c>
      <c r="R769" s="24"/>
    </row>
    <row r="770" spans="14:18" x14ac:dyDescent="0.2">
      <c r="N770" s="53">
        <f t="shared" si="67"/>
        <v>31</v>
      </c>
      <c r="O770" s="54">
        <f t="shared" si="66"/>
        <v>1496</v>
      </c>
      <c r="P770" s="55">
        <f t="shared" si="71"/>
        <v>46387</v>
      </c>
      <c r="Q770" s="55">
        <f t="shared" si="71"/>
        <v>46392</v>
      </c>
      <c r="R770" s="24"/>
    </row>
    <row r="771" spans="14:18" x14ac:dyDescent="0.2">
      <c r="N771" s="53">
        <f t="shared" si="67"/>
        <v>1</v>
      </c>
      <c r="O771" s="54">
        <f t="shared" si="66"/>
        <v>46388</v>
      </c>
      <c r="P771" s="55">
        <f t="shared" si="71"/>
        <v>46388</v>
      </c>
      <c r="Q771" s="55">
        <f t="shared" si="71"/>
        <v>46393</v>
      </c>
      <c r="R771" s="24"/>
    </row>
    <row r="772" spans="14:18" x14ac:dyDescent="0.2">
      <c r="N772" s="53">
        <f t="shared" si="67"/>
        <v>2</v>
      </c>
      <c r="O772" s="54">
        <f t="shared" si="66"/>
        <v>23195</v>
      </c>
      <c r="P772" s="55">
        <f t="shared" si="71"/>
        <v>46389</v>
      </c>
      <c r="Q772" s="55">
        <f t="shared" si="71"/>
        <v>46394</v>
      </c>
      <c r="R772" s="24"/>
    </row>
    <row r="773" spans="14:18" x14ac:dyDescent="0.2">
      <c r="N773" s="53">
        <f t="shared" si="67"/>
        <v>3</v>
      </c>
      <c r="O773" s="54">
        <f t="shared" si="66"/>
        <v>15463</v>
      </c>
      <c r="P773" s="55">
        <f t="shared" si="71"/>
        <v>46390</v>
      </c>
      <c r="Q773" s="55">
        <f t="shared" si="71"/>
        <v>46395</v>
      </c>
      <c r="R773" s="24"/>
    </row>
    <row r="774" spans="14:18" x14ac:dyDescent="0.2">
      <c r="N774" s="53">
        <f t="shared" si="67"/>
        <v>4</v>
      </c>
      <c r="O774" s="54">
        <f t="shared" si="66"/>
        <v>11598</v>
      </c>
      <c r="P774" s="55">
        <f t="shared" si="71"/>
        <v>46391</v>
      </c>
      <c r="Q774" s="55">
        <f t="shared" si="71"/>
        <v>46396</v>
      </c>
      <c r="R774" s="24"/>
    </row>
    <row r="775" spans="14:18" x14ac:dyDescent="0.2">
      <c r="N775" s="53">
        <f t="shared" si="67"/>
        <v>5</v>
      </c>
      <c r="O775" s="54">
        <f t="shared" si="66"/>
        <v>9278</v>
      </c>
      <c r="P775" s="55">
        <f t="shared" si="71"/>
        <v>46392</v>
      </c>
      <c r="Q775" s="55">
        <f t="shared" si="71"/>
        <v>46397</v>
      </c>
      <c r="R775" s="24"/>
    </row>
    <row r="776" spans="14:18" x14ac:dyDescent="0.2">
      <c r="N776" s="53">
        <f t="shared" si="67"/>
        <v>6</v>
      </c>
      <c r="O776" s="54">
        <f t="shared" si="66"/>
        <v>7732</v>
      </c>
      <c r="P776" s="55">
        <f t="shared" si="71"/>
        <v>46393</v>
      </c>
      <c r="Q776" s="55">
        <f t="shared" si="71"/>
        <v>46398</v>
      </c>
      <c r="R776" s="24"/>
    </row>
    <row r="777" spans="14:18" x14ac:dyDescent="0.2">
      <c r="N777" s="53">
        <f t="shared" si="67"/>
        <v>7</v>
      </c>
      <c r="O777" s="54">
        <f t="shared" si="66"/>
        <v>6628</v>
      </c>
      <c r="P777" s="55">
        <f t="shared" si="71"/>
        <v>46394</v>
      </c>
      <c r="Q777" s="55">
        <f t="shared" si="71"/>
        <v>46399</v>
      </c>
      <c r="R777" s="24"/>
    </row>
    <row r="778" spans="14:18" x14ac:dyDescent="0.2">
      <c r="N778" s="53">
        <f t="shared" si="67"/>
        <v>8</v>
      </c>
      <c r="O778" s="54">
        <f t="shared" ref="O778:O841" si="72">ROUND(P778/N778,0)</f>
        <v>5799</v>
      </c>
      <c r="P778" s="55">
        <f t="shared" si="71"/>
        <v>46395</v>
      </c>
      <c r="Q778" s="55">
        <f t="shared" si="71"/>
        <v>46400</v>
      </c>
      <c r="R778" s="24"/>
    </row>
    <row r="779" spans="14:18" x14ac:dyDescent="0.2">
      <c r="N779" s="53">
        <f t="shared" ref="N779:N842" si="73">DAY(P779)</f>
        <v>9</v>
      </c>
      <c r="O779" s="54">
        <f t="shared" si="72"/>
        <v>5155</v>
      </c>
      <c r="P779" s="55">
        <f t="shared" si="71"/>
        <v>46396</v>
      </c>
      <c r="Q779" s="55">
        <f t="shared" si="71"/>
        <v>46401</v>
      </c>
      <c r="R779" s="24"/>
    </row>
    <row r="780" spans="14:18" x14ac:dyDescent="0.2">
      <c r="N780" s="53">
        <f t="shared" si="73"/>
        <v>10</v>
      </c>
      <c r="O780" s="54">
        <f t="shared" si="72"/>
        <v>4640</v>
      </c>
      <c r="P780" s="55">
        <f t="shared" ref="P780:Q795" si="74">P779+1</f>
        <v>46397</v>
      </c>
      <c r="Q780" s="55">
        <f t="shared" si="74"/>
        <v>46402</v>
      </c>
      <c r="R780" s="24"/>
    </row>
    <row r="781" spans="14:18" x14ac:dyDescent="0.2">
      <c r="N781" s="53">
        <f t="shared" si="73"/>
        <v>11</v>
      </c>
      <c r="O781" s="54">
        <f t="shared" si="72"/>
        <v>4218</v>
      </c>
      <c r="P781" s="55">
        <f t="shared" si="74"/>
        <v>46398</v>
      </c>
      <c r="Q781" s="55">
        <f t="shared" si="74"/>
        <v>46403</v>
      </c>
      <c r="R781" s="24"/>
    </row>
    <row r="782" spans="14:18" x14ac:dyDescent="0.2">
      <c r="N782" s="53">
        <f t="shared" si="73"/>
        <v>12</v>
      </c>
      <c r="O782" s="54">
        <f t="shared" si="72"/>
        <v>3867</v>
      </c>
      <c r="P782" s="55">
        <f t="shared" si="74"/>
        <v>46399</v>
      </c>
      <c r="Q782" s="55">
        <f t="shared" si="74"/>
        <v>46404</v>
      </c>
      <c r="R782" s="24"/>
    </row>
    <row r="783" spans="14:18" x14ac:dyDescent="0.2">
      <c r="N783" s="53">
        <f t="shared" si="73"/>
        <v>13</v>
      </c>
      <c r="O783" s="54">
        <f t="shared" si="72"/>
        <v>3569</v>
      </c>
      <c r="P783" s="55">
        <f t="shared" si="74"/>
        <v>46400</v>
      </c>
      <c r="Q783" s="55">
        <f t="shared" si="74"/>
        <v>46405</v>
      </c>
      <c r="R783" s="24"/>
    </row>
    <row r="784" spans="14:18" x14ac:dyDescent="0.2">
      <c r="N784" s="53">
        <f t="shared" si="73"/>
        <v>14</v>
      </c>
      <c r="O784" s="54">
        <f t="shared" si="72"/>
        <v>3314</v>
      </c>
      <c r="P784" s="55">
        <f t="shared" si="74"/>
        <v>46401</v>
      </c>
      <c r="Q784" s="55">
        <f t="shared" si="74"/>
        <v>46406</v>
      </c>
      <c r="R784" s="24"/>
    </row>
    <row r="785" spans="14:18" x14ac:dyDescent="0.2">
      <c r="N785" s="53">
        <f t="shared" si="73"/>
        <v>15</v>
      </c>
      <c r="O785" s="54">
        <f t="shared" si="72"/>
        <v>3093</v>
      </c>
      <c r="P785" s="55">
        <f t="shared" si="74"/>
        <v>46402</v>
      </c>
      <c r="Q785" s="55">
        <f t="shared" si="74"/>
        <v>46407</v>
      </c>
      <c r="R785" s="24"/>
    </row>
    <row r="786" spans="14:18" x14ac:dyDescent="0.2">
      <c r="N786" s="53">
        <f t="shared" si="73"/>
        <v>16</v>
      </c>
      <c r="O786" s="54">
        <f t="shared" si="72"/>
        <v>2900</v>
      </c>
      <c r="P786" s="55">
        <f t="shared" si="74"/>
        <v>46403</v>
      </c>
      <c r="Q786" s="55">
        <f t="shared" si="74"/>
        <v>46408</v>
      </c>
      <c r="R786" s="24"/>
    </row>
    <row r="787" spans="14:18" x14ac:dyDescent="0.2">
      <c r="N787" s="53">
        <f t="shared" si="73"/>
        <v>17</v>
      </c>
      <c r="O787" s="54">
        <f t="shared" si="72"/>
        <v>2730</v>
      </c>
      <c r="P787" s="55">
        <f t="shared" si="74"/>
        <v>46404</v>
      </c>
      <c r="Q787" s="55">
        <f t="shared" si="74"/>
        <v>46409</v>
      </c>
      <c r="R787" s="24"/>
    </row>
    <row r="788" spans="14:18" x14ac:dyDescent="0.2">
      <c r="N788" s="53">
        <f t="shared" si="73"/>
        <v>18</v>
      </c>
      <c r="O788" s="54">
        <f t="shared" si="72"/>
        <v>2578</v>
      </c>
      <c r="P788" s="55">
        <f t="shared" si="74"/>
        <v>46405</v>
      </c>
      <c r="Q788" s="55">
        <f t="shared" si="74"/>
        <v>46410</v>
      </c>
      <c r="R788" s="24"/>
    </row>
    <row r="789" spans="14:18" x14ac:dyDescent="0.2">
      <c r="N789" s="53">
        <f t="shared" si="73"/>
        <v>19</v>
      </c>
      <c r="O789" s="54">
        <f t="shared" si="72"/>
        <v>2442</v>
      </c>
      <c r="P789" s="55">
        <f t="shared" si="74"/>
        <v>46406</v>
      </c>
      <c r="Q789" s="55">
        <f t="shared" si="74"/>
        <v>46411</v>
      </c>
      <c r="R789" s="24"/>
    </row>
    <row r="790" spans="14:18" x14ac:dyDescent="0.2">
      <c r="N790" s="53">
        <f t="shared" si="73"/>
        <v>20</v>
      </c>
      <c r="O790" s="54">
        <f t="shared" si="72"/>
        <v>2320</v>
      </c>
      <c r="P790" s="55">
        <f t="shared" si="74"/>
        <v>46407</v>
      </c>
      <c r="Q790" s="55">
        <f t="shared" si="74"/>
        <v>46412</v>
      </c>
      <c r="R790" s="24"/>
    </row>
    <row r="791" spans="14:18" x14ac:dyDescent="0.2">
      <c r="N791" s="53">
        <f t="shared" si="73"/>
        <v>21</v>
      </c>
      <c r="O791" s="54">
        <f t="shared" si="72"/>
        <v>2210</v>
      </c>
      <c r="P791" s="55">
        <f t="shared" si="74"/>
        <v>46408</v>
      </c>
      <c r="Q791" s="55">
        <f t="shared" si="74"/>
        <v>46413</v>
      </c>
      <c r="R791" s="24"/>
    </row>
    <row r="792" spans="14:18" x14ac:dyDescent="0.2">
      <c r="N792" s="53">
        <f t="shared" si="73"/>
        <v>22</v>
      </c>
      <c r="O792" s="54">
        <f t="shared" si="72"/>
        <v>2110</v>
      </c>
      <c r="P792" s="55">
        <f t="shared" si="74"/>
        <v>46409</v>
      </c>
      <c r="Q792" s="55">
        <f t="shared" si="74"/>
        <v>46414</v>
      </c>
      <c r="R792" s="24"/>
    </row>
    <row r="793" spans="14:18" x14ac:dyDescent="0.2">
      <c r="N793" s="53">
        <f t="shared" si="73"/>
        <v>23</v>
      </c>
      <c r="O793" s="54">
        <f t="shared" si="72"/>
        <v>2018</v>
      </c>
      <c r="P793" s="55">
        <f t="shared" si="74"/>
        <v>46410</v>
      </c>
      <c r="Q793" s="55">
        <f t="shared" si="74"/>
        <v>46415</v>
      </c>
      <c r="R793" s="24"/>
    </row>
    <row r="794" spans="14:18" x14ac:dyDescent="0.2">
      <c r="N794" s="53">
        <f t="shared" si="73"/>
        <v>24</v>
      </c>
      <c r="O794" s="54">
        <f t="shared" si="72"/>
        <v>1934</v>
      </c>
      <c r="P794" s="55">
        <f t="shared" si="74"/>
        <v>46411</v>
      </c>
      <c r="Q794" s="55">
        <f t="shared" si="74"/>
        <v>46416</v>
      </c>
      <c r="R794" s="24"/>
    </row>
    <row r="795" spans="14:18" x14ac:dyDescent="0.2">
      <c r="N795" s="53">
        <f t="shared" si="73"/>
        <v>25</v>
      </c>
      <c r="O795" s="54">
        <f t="shared" si="72"/>
        <v>1856</v>
      </c>
      <c r="P795" s="55">
        <f t="shared" si="74"/>
        <v>46412</v>
      </c>
      <c r="Q795" s="55">
        <f t="shared" si="74"/>
        <v>46417</v>
      </c>
      <c r="R795" s="24"/>
    </row>
    <row r="796" spans="14:18" x14ac:dyDescent="0.2">
      <c r="N796" s="53">
        <f t="shared" si="73"/>
        <v>26</v>
      </c>
      <c r="O796" s="54">
        <f t="shared" si="72"/>
        <v>1785</v>
      </c>
      <c r="P796" s="55">
        <f t="shared" ref="P796:Q811" si="75">P795+1</f>
        <v>46413</v>
      </c>
      <c r="Q796" s="55">
        <f t="shared" si="75"/>
        <v>46418</v>
      </c>
      <c r="R796" s="24"/>
    </row>
    <row r="797" spans="14:18" x14ac:dyDescent="0.2">
      <c r="N797" s="53">
        <f t="shared" si="73"/>
        <v>27</v>
      </c>
      <c r="O797" s="54">
        <f t="shared" si="72"/>
        <v>1719</v>
      </c>
      <c r="P797" s="55">
        <f t="shared" si="75"/>
        <v>46414</v>
      </c>
      <c r="Q797" s="55">
        <f t="shared" si="75"/>
        <v>46419</v>
      </c>
      <c r="R797" s="24"/>
    </row>
    <row r="798" spans="14:18" x14ac:dyDescent="0.2">
      <c r="N798" s="53">
        <f t="shared" si="73"/>
        <v>28</v>
      </c>
      <c r="O798" s="54">
        <f t="shared" si="72"/>
        <v>1658</v>
      </c>
      <c r="P798" s="55">
        <f t="shared" si="75"/>
        <v>46415</v>
      </c>
      <c r="Q798" s="55">
        <f t="shared" si="75"/>
        <v>46420</v>
      </c>
      <c r="R798" s="24"/>
    </row>
    <row r="799" spans="14:18" x14ac:dyDescent="0.2">
      <c r="N799" s="53">
        <f t="shared" si="73"/>
        <v>29</v>
      </c>
      <c r="O799" s="54">
        <f t="shared" si="72"/>
        <v>1601</v>
      </c>
      <c r="P799" s="55">
        <f t="shared" si="75"/>
        <v>46416</v>
      </c>
      <c r="Q799" s="55">
        <f t="shared" si="75"/>
        <v>46421</v>
      </c>
      <c r="R799" s="24"/>
    </row>
    <row r="800" spans="14:18" x14ac:dyDescent="0.2">
      <c r="N800" s="53">
        <f t="shared" si="73"/>
        <v>30</v>
      </c>
      <c r="O800" s="54">
        <f t="shared" si="72"/>
        <v>1547</v>
      </c>
      <c r="P800" s="55">
        <f t="shared" si="75"/>
        <v>46417</v>
      </c>
      <c r="Q800" s="55">
        <f t="shared" si="75"/>
        <v>46422</v>
      </c>
      <c r="R800" s="24"/>
    </row>
    <row r="801" spans="14:18" x14ac:dyDescent="0.2">
      <c r="N801" s="53">
        <f t="shared" si="73"/>
        <v>31</v>
      </c>
      <c r="O801" s="54">
        <f t="shared" si="72"/>
        <v>1497</v>
      </c>
      <c r="P801" s="55">
        <f t="shared" si="75"/>
        <v>46418</v>
      </c>
      <c r="Q801" s="55">
        <f t="shared" si="75"/>
        <v>46423</v>
      </c>
      <c r="R801" s="24"/>
    </row>
    <row r="802" spans="14:18" x14ac:dyDescent="0.2">
      <c r="N802" s="53">
        <f t="shared" si="73"/>
        <v>1</v>
      </c>
      <c r="O802" s="54">
        <f t="shared" si="72"/>
        <v>46419</v>
      </c>
      <c r="P802" s="55">
        <f t="shared" si="75"/>
        <v>46419</v>
      </c>
      <c r="Q802" s="55">
        <f t="shared" si="75"/>
        <v>46424</v>
      </c>
      <c r="R802" s="24"/>
    </row>
    <row r="803" spans="14:18" x14ac:dyDescent="0.2">
      <c r="N803" s="53">
        <f t="shared" si="73"/>
        <v>2</v>
      </c>
      <c r="O803" s="54">
        <f t="shared" si="72"/>
        <v>23210</v>
      </c>
      <c r="P803" s="55">
        <f t="shared" si="75"/>
        <v>46420</v>
      </c>
      <c r="Q803" s="55">
        <f t="shared" si="75"/>
        <v>46425</v>
      </c>
      <c r="R803" s="24"/>
    </row>
    <row r="804" spans="14:18" x14ac:dyDescent="0.2">
      <c r="N804" s="53">
        <f t="shared" si="73"/>
        <v>3</v>
      </c>
      <c r="O804" s="54">
        <f t="shared" si="72"/>
        <v>15474</v>
      </c>
      <c r="P804" s="55">
        <f t="shared" si="75"/>
        <v>46421</v>
      </c>
      <c r="Q804" s="55">
        <f t="shared" si="75"/>
        <v>46426</v>
      </c>
      <c r="R804" s="24"/>
    </row>
    <row r="805" spans="14:18" x14ac:dyDescent="0.2">
      <c r="N805" s="53">
        <f t="shared" si="73"/>
        <v>4</v>
      </c>
      <c r="O805" s="54">
        <f t="shared" si="72"/>
        <v>11606</v>
      </c>
      <c r="P805" s="55">
        <f t="shared" si="75"/>
        <v>46422</v>
      </c>
      <c r="Q805" s="55">
        <f t="shared" si="75"/>
        <v>46427</v>
      </c>
      <c r="R805" s="24"/>
    </row>
    <row r="806" spans="14:18" x14ac:dyDescent="0.2">
      <c r="N806" s="53">
        <f t="shared" si="73"/>
        <v>5</v>
      </c>
      <c r="O806" s="54">
        <f t="shared" si="72"/>
        <v>9285</v>
      </c>
      <c r="P806" s="55">
        <f t="shared" si="75"/>
        <v>46423</v>
      </c>
      <c r="Q806" s="55">
        <f t="shared" si="75"/>
        <v>46428</v>
      </c>
      <c r="R806" s="24"/>
    </row>
    <row r="807" spans="14:18" x14ac:dyDescent="0.2">
      <c r="N807" s="53">
        <f t="shared" si="73"/>
        <v>6</v>
      </c>
      <c r="O807" s="54">
        <f t="shared" si="72"/>
        <v>7737</v>
      </c>
      <c r="P807" s="55">
        <f t="shared" si="75"/>
        <v>46424</v>
      </c>
      <c r="Q807" s="55">
        <f t="shared" si="75"/>
        <v>46429</v>
      </c>
      <c r="R807" s="24"/>
    </row>
    <row r="808" spans="14:18" x14ac:dyDescent="0.2">
      <c r="N808" s="53">
        <f t="shared" si="73"/>
        <v>7</v>
      </c>
      <c r="O808" s="54">
        <f t="shared" si="72"/>
        <v>6632</v>
      </c>
      <c r="P808" s="55">
        <f t="shared" si="75"/>
        <v>46425</v>
      </c>
      <c r="Q808" s="55">
        <f t="shared" si="75"/>
        <v>46430</v>
      </c>
      <c r="R808" s="24"/>
    </row>
    <row r="809" spans="14:18" x14ac:dyDescent="0.2">
      <c r="N809" s="53">
        <f t="shared" si="73"/>
        <v>8</v>
      </c>
      <c r="O809" s="54">
        <f t="shared" si="72"/>
        <v>5803</v>
      </c>
      <c r="P809" s="55">
        <f t="shared" si="75"/>
        <v>46426</v>
      </c>
      <c r="Q809" s="55">
        <f t="shared" si="75"/>
        <v>46431</v>
      </c>
      <c r="R809" s="24"/>
    </row>
    <row r="810" spans="14:18" x14ac:dyDescent="0.2">
      <c r="N810" s="53">
        <f t="shared" si="73"/>
        <v>9</v>
      </c>
      <c r="O810" s="54">
        <f t="shared" si="72"/>
        <v>5159</v>
      </c>
      <c r="P810" s="55">
        <f t="shared" si="75"/>
        <v>46427</v>
      </c>
      <c r="Q810" s="55">
        <f t="shared" si="75"/>
        <v>46432</v>
      </c>
      <c r="R810" s="24"/>
    </row>
    <row r="811" spans="14:18" x14ac:dyDescent="0.2">
      <c r="N811" s="53">
        <f t="shared" si="73"/>
        <v>10</v>
      </c>
      <c r="O811" s="54">
        <f t="shared" si="72"/>
        <v>4643</v>
      </c>
      <c r="P811" s="55">
        <f t="shared" si="75"/>
        <v>46428</v>
      </c>
      <c r="Q811" s="55">
        <f t="shared" si="75"/>
        <v>46433</v>
      </c>
      <c r="R811" s="24"/>
    </row>
    <row r="812" spans="14:18" x14ac:dyDescent="0.2">
      <c r="N812" s="53">
        <f t="shared" si="73"/>
        <v>11</v>
      </c>
      <c r="O812" s="54">
        <f t="shared" si="72"/>
        <v>4221</v>
      </c>
      <c r="P812" s="55">
        <f t="shared" ref="P812:Q827" si="76">P811+1</f>
        <v>46429</v>
      </c>
      <c r="Q812" s="55">
        <f t="shared" si="76"/>
        <v>46434</v>
      </c>
      <c r="R812" s="24"/>
    </row>
    <row r="813" spans="14:18" x14ac:dyDescent="0.2">
      <c r="N813" s="53">
        <f t="shared" si="73"/>
        <v>12</v>
      </c>
      <c r="O813" s="54">
        <f t="shared" si="72"/>
        <v>3869</v>
      </c>
      <c r="P813" s="55">
        <f t="shared" si="76"/>
        <v>46430</v>
      </c>
      <c r="Q813" s="55">
        <f t="shared" si="76"/>
        <v>46435</v>
      </c>
      <c r="R813" s="24"/>
    </row>
    <row r="814" spans="14:18" x14ac:dyDescent="0.2">
      <c r="N814" s="53">
        <f t="shared" si="73"/>
        <v>13</v>
      </c>
      <c r="O814" s="54">
        <f t="shared" si="72"/>
        <v>3572</v>
      </c>
      <c r="P814" s="55">
        <f t="shared" si="76"/>
        <v>46431</v>
      </c>
      <c r="Q814" s="55">
        <f t="shared" si="76"/>
        <v>46436</v>
      </c>
      <c r="R814" s="24"/>
    </row>
    <row r="815" spans="14:18" x14ac:dyDescent="0.2">
      <c r="N815" s="53">
        <f t="shared" si="73"/>
        <v>14</v>
      </c>
      <c r="O815" s="54">
        <f t="shared" si="72"/>
        <v>3317</v>
      </c>
      <c r="P815" s="55">
        <f t="shared" si="76"/>
        <v>46432</v>
      </c>
      <c r="Q815" s="55">
        <f t="shared" si="76"/>
        <v>46437</v>
      </c>
      <c r="R815" s="24"/>
    </row>
    <row r="816" spans="14:18" x14ac:dyDescent="0.2">
      <c r="N816" s="53">
        <f t="shared" si="73"/>
        <v>15</v>
      </c>
      <c r="O816" s="54">
        <f t="shared" si="72"/>
        <v>3096</v>
      </c>
      <c r="P816" s="55">
        <f t="shared" si="76"/>
        <v>46433</v>
      </c>
      <c r="Q816" s="55">
        <f t="shared" si="76"/>
        <v>46438</v>
      </c>
      <c r="R816" s="24"/>
    </row>
    <row r="817" spans="14:18" x14ac:dyDescent="0.2">
      <c r="N817" s="53">
        <f t="shared" si="73"/>
        <v>16</v>
      </c>
      <c r="O817" s="54">
        <f t="shared" si="72"/>
        <v>2902</v>
      </c>
      <c r="P817" s="55">
        <f t="shared" si="76"/>
        <v>46434</v>
      </c>
      <c r="Q817" s="55">
        <f t="shared" si="76"/>
        <v>46439</v>
      </c>
      <c r="R817" s="24"/>
    </row>
    <row r="818" spans="14:18" x14ac:dyDescent="0.2">
      <c r="N818" s="53">
        <f t="shared" si="73"/>
        <v>17</v>
      </c>
      <c r="O818" s="54">
        <f t="shared" si="72"/>
        <v>2731</v>
      </c>
      <c r="P818" s="55">
        <f t="shared" si="76"/>
        <v>46435</v>
      </c>
      <c r="Q818" s="55">
        <f t="shared" si="76"/>
        <v>46440</v>
      </c>
      <c r="R818" s="24"/>
    </row>
    <row r="819" spans="14:18" x14ac:dyDescent="0.2">
      <c r="N819" s="53">
        <f t="shared" si="73"/>
        <v>18</v>
      </c>
      <c r="O819" s="54">
        <f t="shared" si="72"/>
        <v>2580</v>
      </c>
      <c r="P819" s="55">
        <f t="shared" si="76"/>
        <v>46436</v>
      </c>
      <c r="Q819" s="55">
        <f t="shared" si="76"/>
        <v>46441</v>
      </c>
      <c r="R819" s="24"/>
    </row>
    <row r="820" spans="14:18" x14ac:dyDescent="0.2">
      <c r="N820" s="53">
        <f t="shared" si="73"/>
        <v>19</v>
      </c>
      <c r="O820" s="54">
        <f t="shared" si="72"/>
        <v>2444</v>
      </c>
      <c r="P820" s="55">
        <f t="shared" si="76"/>
        <v>46437</v>
      </c>
      <c r="Q820" s="55">
        <f t="shared" si="76"/>
        <v>46442</v>
      </c>
      <c r="R820" s="24"/>
    </row>
    <row r="821" spans="14:18" x14ac:dyDescent="0.2">
      <c r="N821" s="53">
        <f t="shared" si="73"/>
        <v>20</v>
      </c>
      <c r="O821" s="54">
        <f t="shared" si="72"/>
        <v>2322</v>
      </c>
      <c r="P821" s="55">
        <f t="shared" si="76"/>
        <v>46438</v>
      </c>
      <c r="Q821" s="55">
        <f t="shared" si="76"/>
        <v>46443</v>
      </c>
      <c r="R821" s="24"/>
    </row>
    <row r="822" spans="14:18" x14ac:dyDescent="0.2">
      <c r="N822" s="53">
        <f t="shared" si="73"/>
        <v>21</v>
      </c>
      <c r="O822" s="54">
        <f t="shared" si="72"/>
        <v>2211</v>
      </c>
      <c r="P822" s="55">
        <f t="shared" si="76"/>
        <v>46439</v>
      </c>
      <c r="Q822" s="55">
        <f t="shared" si="76"/>
        <v>46444</v>
      </c>
      <c r="R822" s="24"/>
    </row>
    <row r="823" spans="14:18" x14ac:dyDescent="0.2">
      <c r="N823" s="53">
        <f t="shared" si="73"/>
        <v>22</v>
      </c>
      <c r="O823" s="54">
        <f t="shared" si="72"/>
        <v>2111</v>
      </c>
      <c r="P823" s="55">
        <f t="shared" si="76"/>
        <v>46440</v>
      </c>
      <c r="Q823" s="55">
        <f t="shared" si="76"/>
        <v>46445</v>
      </c>
      <c r="R823" s="24"/>
    </row>
    <row r="824" spans="14:18" x14ac:dyDescent="0.2">
      <c r="N824" s="53">
        <f t="shared" si="73"/>
        <v>23</v>
      </c>
      <c r="O824" s="54">
        <f t="shared" si="72"/>
        <v>2019</v>
      </c>
      <c r="P824" s="55">
        <f t="shared" si="76"/>
        <v>46441</v>
      </c>
      <c r="Q824" s="55">
        <f t="shared" si="76"/>
        <v>46446</v>
      </c>
      <c r="R824" s="24"/>
    </row>
    <row r="825" spans="14:18" x14ac:dyDescent="0.2">
      <c r="N825" s="53">
        <f t="shared" si="73"/>
        <v>24</v>
      </c>
      <c r="O825" s="54">
        <f t="shared" si="72"/>
        <v>1935</v>
      </c>
      <c r="P825" s="55">
        <f t="shared" si="76"/>
        <v>46442</v>
      </c>
      <c r="Q825" s="55">
        <f t="shared" si="76"/>
        <v>46447</v>
      </c>
      <c r="R825" s="24"/>
    </row>
    <row r="826" spans="14:18" x14ac:dyDescent="0.2">
      <c r="N826" s="53">
        <f t="shared" si="73"/>
        <v>25</v>
      </c>
      <c r="O826" s="54">
        <f t="shared" si="72"/>
        <v>1858</v>
      </c>
      <c r="P826" s="55">
        <f t="shared" si="76"/>
        <v>46443</v>
      </c>
      <c r="Q826" s="55">
        <f t="shared" si="76"/>
        <v>46448</v>
      </c>
      <c r="R826" s="24"/>
    </row>
    <row r="827" spans="14:18" x14ac:dyDescent="0.2">
      <c r="N827" s="53">
        <f t="shared" si="73"/>
        <v>26</v>
      </c>
      <c r="O827" s="54">
        <f t="shared" si="72"/>
        <v>1786</v>
      </c>
      <c r="P827" s="55">
        <f t="shared" si="76"/>
        <v>46444</v>
      </c>
      <c r="Q827" s="55">
        <f t="shared" si="76"/>
        <v>46449</v>
      </c>
      <c r="R827" s="24"/>
    </row>
    <row r="828" spans="14:18" x14ac:dyDescent="0.2">
      <c r="N828" s="53">
        <f t="shared" si="73"/>
        <v>27</v>
      </c>
      <c r="O828" s="54">
        <f t="shared" si="72"/>
        <v>1720</v>
      </c>
      <c r="P828" s="55">
        <f t="shared" ref="P828:Q843" si="77">P827+1</f>
        <v>46445</v>
      </c>
      <c r="Q828" s="55">
        <f t="shared" si="77"/>
        <v>46450</v>
      </c>
      <c r="R828" s="24"/>
    </row>
    <row r="829" spans="14:18" x14ac:dyDescent="0.2">
      <c r="N829" s="53">
        <f t="shared" si="73"/>
        <v>28</v>
      </c>
      <c r="O829" s="54">
        <f t="shared" si="72"/>
        <v>1659</v>
      </c>
      <c r="P829" s="55">
        <f t="shared" si="77"/>
        <v>46446</v>
      </c>
      <c r="Q829" s="55">
        <f t="shared" si="77"/>
        <v>46451</v>
      </c>
      <c r="R829" s="24"/>
    </row>
    <row r="830" spans="14:18" x14ac:dyDescent="0.2">
      <c r="N830" s="53">
        <f t="shared" si="73"/>
        <v>1</v>
      </c>
      <c r="O830" s="54">
        <f t="shared" si="72"/>
        <v>46447</v>
      </c>
      <c r="P830" s="55">
        <f t="shared" si="77"/>
        <v>46447</v>
      </c>
      <c r="Q830" s="55">
        <f t="shared" si="77"/>
        <v>46452</v>
      </c>
      <c r="R830" s="24"/>
    </row>
    <row r="831" spans="14:18" x14ac:dyDescent="0.2">
      <c r="N831" s="53">
        <f t="shared" si="73"/>
        <v>2</v>
      </c>
      <c r="O831" s="54">
        <f t="shared" si="72"/>
        <v>23224</v>
      </c>
      <c r="P831" s="55">
        <f t="shared" si="77"/>
        <v>46448</v>
      </c>
      <c r="Q831" s="55">
        <f t="shared" si="77"/>
        <v>46453</v>
      </c>
      <c r="R831" s="24"/>
    </row>
    <row r="832" spans="14:18" x14ac:dyDescent="0.2">
      <c r="N832" s="53">
        <f t="shared" si="73"/>
        <v>3</v>
      </c>
      <c r="O832" s="54">
        <f t="shared" si="72"/>
        <v>15483</v>
      </c>
      <c r="P832" s="55">
        <f t="shared" si="77"/>
        <v>46449</v>
      </c>
      <c r="Q832" s="55">
        <f t="shared" si="77"/>
        <v>46454</v>
      </c>
      <c r="R832" s="24"/>
    </row>
    <row r="833" spans="14:18" x14ac:dyDescent="0.2">
      <c r="N833" s="53">
        <f t="shared" si="73"/>
        <v>4</v>
      </c>
      <c r="O833" s="54">
        <f t="shared" si="72"/>
        <v>11613</v>
      </c>
      <c r="P833" s="55">
        <f t="shared" si="77"/>
        <v>46450</v>
      </c>
      <c r="Q833" s="55">
        <f t="shared" si="77"/>
        <v>46455</v>
      </c>
      <c r="R833" s="24"/>
    </row>
    <row r="834" spans="14:18" x14ac:dyDescent="0.2">
      <c r="N834" s="53">
        <f t="shared" si="73"/>
        <v>5</v>
      </c>
      <c r="O834" s="54">
        <f t="shared" si="72"/>
        <v>9290</v>
      </c>
      <c r="P834" s="55">
        <f t="shared" si="77"/>
        <v>46451</v>
      </c>
      <c r="Q834" s="55">
        <f t="shared" si="77"/>
        <v>46456</v>
      </c>
      <c r="R834" s="24"/>
    </row>
    <row r="835" spans="14:18" x14ac:dyDescent="0.2">
      <c r="N835" s="53">
        <f t="shared" si="73"/>
        <v>6</v>
      </c>
      <c r="O835" s="54">
        <f t="shared" si="72"/>
        <v>7742</v>
      </c>
      <c r="P835" s="55">
        <f t="shared" si="77"/>
        <v>46452</v>
      </c>
      <c r="Q835" s="55">
        <f t="shared" si="77"/>
        <v>46457</v>
      </c>
      <c r="R835" s="24"/>
    </row>
    <row r="836" spans="14:18" x14ac:dyDescent="0.2">
      <c r="N836" s="53">
        <f t="shared" si="73"/>
        <v>7</v>
      </c>
      <c r="O836" s="54">
        <f t="shared" si="72"/>
        <v>6636</v>
      </c>
      <c r="P836" s="55">
        <f t="shared" si="77"/>
        <v>46453</v>
      </c>
      <c r="Q836" s="55">
        <f t="shared" si="77"/>
        <v>46458</v>
      </c>
      <c r="R836" s="24"/>
    </row>
    <row r="837" spans="14:18" x14ac:dyDescent="0.2">
      <c r="N837" s="53">
        <f t="shared" si="73"/>
        <v>8</v>
      </c>
      <c r="O837" s="54">
        <f t="shared" si="72"/>
        <v>5807</v>
      </c>
      <c r="P837" s="55">
        <f t="shared" si="77"/>
        <v>46454</v>
      </c>
      <c r="Q837" s="55">
        <f t="shared" si="77"/>
        <v>46459</v>
      </c>
      <c r="R837" s="24"/>
    </row>
    <row r="838" spans="14:18" x14ac:dyDescent="0.2">
      <c r="N838" s="53">
        <f t="shared" si="73"/>
        <v>9</v>
      </c>
      <c r="O838" s="54">
        <f t="shared" si="72"/>
        <v>5162</v>
      </c>
      <c r="P838" s="55">
        <f t="shared" si="77"/>
        <v>46455</v>
      </c>
      <c r="Q838" s="55">
        <f t="shared" si="77"/>
        <v>46460</v>
      </c>
      <c r="R838" s="24"/>
    </row>
    <row r="839" spans="14:18" x14ac:dyDescent="0.2">
      <c r="N839" s="53">
        <f t="shared" si="73"/>
        <v>10</v>
      </c>
      <c r="O839" s="54">
        <f t="shared" si="72"/>
        <v>4646</v>
      </c>
      <c r="P839" s="55">
        <f t="shared" si="77"/>
        <v>46456</v>
      </c>
      <c r="Q839" s="55">
        <f t="shared" si="77"/>
        <v>46461</v>
      </c>
      <c r="R839" s="24"/>
    </row>
    <row r="840" spans="14:18" x14ac:dyDescent="0.2">
      <c r="N840" s="53">
        <f t="shared" si="73"/>
        <v>11</v>
      </c>
      <c r="O840" s="54">
        <f t="shared" si="72"/>
        <v>4223</v>
      </c>
      <c r="P840" s="55">
        <f t="shared" si="77"/>
        <v>46457</v>
      </c>
      <c r="Q840" s="55">
        <f t="shared" si="77"/>
        <v>46462</v>
      </c>
      <c r="R840" s="24"/>
    </row>
    <row r="841" spans="14:18" x14ac:dyDescent="0.2">
      <c r="N841" s="53">
        <f t="shared" si="73"/>
        <v>12</v>
      </c>
      <c r="O841" s="54">
        <f t="shared" si="72"/>
        <v>3872</v>
      </c>
      <c r="P841" s="55">
        <f t="shared" si="77"/>
        <v>46458</v>
      </c>
      <c r="Q841" s="55">
        <f t="shared" si="77"/>
        <v>46463</v>
      </c>
      <c r="R841" s="24"/>
    </row>
    <row r="842" spans="14:18" x14ac:dyDescent="0.2">
      <c r="N842" s="53">
        <f t="shared" si="73"/>
        <v>13</v>
      </c>
      <c r="O842" s="54">
        <f t="shared" ref="O842:O905" si="78">ROUND(P842/N842,0)</f>
        <v>3574</v>
      </c>
      <c r="P842" s="55">
        <f t="shared" si="77"/>
        <v>46459</v>
      </c>
      <c r="Q842" s="55">
        <f t="shared" si="77"/>
        <v>46464</v>
      </c>
      <c r="R842" s="24"/>
    </row>
    <row r="843" spans="14:18" x14ac:dyDescent="0.2">
      <c r="N843" s="53">
        <f t="shared" ref="N843:N906" si="79">DAY(P843)</f>
        <v>14</v>
      </c>
      <c r="O843" s="54">
        <f t="shared" si="78"/>
        <v>3319</v>
      </c>
      <c r="P843" s="55">
        <f t="shared" si="77"/>
        <v>46460</v>
      </c>
      <c r="Q843" s="55">
        <f t="shared" si="77"/>
        <v>46465</v>
      </c>
      <c r="R843" s="24"/>
    </row>
    <row r="844" spans="14:18" x14ac:dyDescent="0.2">
      <c r="N844" s="53">
        <f t="shared" si="79"/>
        <v>15</v>
      </c>
      <c r="O844" s="54">
        <f t="shared" si="78"/>
        <v>3097</v>
      </c>
      <c r="P844" s="55">
        <f t="shared" ref="P844:Q859" si="80">P843+1</f>
        <v>46461</v>
      </c>
      <c r="Q844" s="55">
        <f t="shared" si="80"/>
        <v>46466</v>
      </c>
      <c r="R844" s="24"/>
    </row>
    <row r="845" spans="14:18" x14ac:dyDescent="0.2">
      <c r="N845" s="53">
        <f t="shared" si="79"/>
        <v>16</v>
      </c>
      <c r="O845" s="54">
        <f t="shared" si="78"/>
        <v>2904</v>
      </c>
      <c r="P845" s="55">
        <f t="shared" si="80"/>
        <v>46462</v>
      </c>
      <c r="Q845" s="55">
        <f t="shared" si="80"/>
        <v>46467</v>
      </c>
      <c r="R845" s="24"/>
    </row>
    <row r="846" spans="14:18" x14ac:dyDescent="0.2">
      <c r="N846" s="53">
        <f t="shared" si="79"/>
        <v>17</v>
      </c>
      <c r="O846" s="54">
        <f t="shared" si="78"/>
        <v>2733</v>
      </c>
      <c r="P846" s="55">
        <f t="shared" si="80"/>
        <v>46463</v>
      </c>
      <c r="Q846" s="55">
        <f t="shared" si="80"/>
        <v>46468</v>
      </c>
      <c r="R846" s="24"/>
    </row>
    <row r="847" spans="14:18" x14ac:dyDescent="0.2">
      <c r="N847" s="53">
        <f t="shared" si="79"/>
        <v>18</v>
      </c>
      <c r="O847" s="54">
        <f t="shared" si="78"/>
        <v>2581</v>
      </c>
      <c r="P847" s="55">
        <f t="shared" si="80"/>
        <v>46464</v>
      </c>
      <c r="Q847" s="55">
        <f t="shared" si="80"/>
        <v>46469</v>
      </c>
      <c r="R847" s="24"/>
    </row>
    <row r="848" spans="14:18" x14ac:dyDescent="0.2">
      <c r="N848" s="53">
        <f t="shared" si="79"/>
        <v>19</v>
      </c>
      <c r="O848" s="54">
        <f t="shared" si="78"/>
        <v>2446</v>
      </c>
      <c r="P848" s="55">
        <f t="shared" si="80"/>
        <v>46465</v>
      </c>
      <c r="Q848" s="55">
        <f t="shared" si="80"/>
        <v>46470</v>
      </c>
      <c r="R848" s="24"/>
    </row>
    <row r="849" spans="14:18" x14ac:dyDescent="0.2">
      <c r="N849" s="53">
        <f t="shared" si="79"/>
        <v>20</v>
      </c>
      <c r="O849" s="54">
        <f t="shared" si="78"/>
        <v>2323</v>
      </c>
      <c r="P849" s="55">
        <f t="shared" si="80"/>
        <v>46466</v>
      </c>
      <c r="Q849" s="55">
        <f t="shared" si="80"/>
        <v>46471</v>
      </c>
      <c r="R849" s="24"/>
    </row>
    <row r="850" spans="14:18" x14ac:dyDescent="0.2">
      <c r="N850" s="53">
        <f t="shared" si="79"/>
        <v>21</v>
      </c>
      <c r="O850" s="54">
        <f t="shared" si="78"/>
        <v>2213</v>
      </c>
      <c r="P850" s="55">
        <f t="shared" si="80"/>
        <v>46467</v>
      </c>
      <c r="Q850" s="55">
        <f t="shared" si="80"/>
        <v>46472</v>
      </c>
      <c r="R850" s="24"/>
    </row>
    <row r="851" spans="14:18" x14ac:dyDescent="0.2">
      <c r="N851" s="53">
        <f t="shared" si="79"/>
        <v>22</v>
      </c>
      <c r="O851" s="54">
        <f t="shared" si="78"/>
        <v>2112</v>
      </c>
      <c r="P851" s="55">
        <f t="shared" si="80"/>
        <v>46468</v>
      </c>
      <c r="Q851" s="55">
        <f t="shared" si="80"/>
        <v>46473</v>
      </c>
      <c r="R851" s="24"/>
    </row>
    <row r="852" spans="14:18" x14ac:dyDescent="0.2">
      <c r="N852" s="53">
        <f t="shared" si="79"/>
        <v>23</v>
      </c>
      <c r="O852" s="54">
        <f t="shared" si="78"/>
        <v>2020</v>
      </c>
      <c r="P852" s="55">
        <f t="shared" si="80"/>
        <v>46469</v>
      </c>
      <c r="Q852" s="55">
        <f t="shared" si="80"/>
        <v>46474</v>
      </c>
      <c r="R852" s="24"/>
    </row>
    <row r="853" spans="14:18" x14ac:dyDescent="0.2">
      <c r="N853" s="53">
        <f t="shared" si="79"/>
        <v>24</v>
      </c>
      <c r="O853" s="54">
        <f t="shared" si="78"/>
        <v>1936</v>
      </c>
      <c r="P853" s="55">
        <f t="shared" si="80"/>
        <v>46470</v>
      </c>
      <c r="Q853" s="55">
        <f t="shared" si="80"/>
        <v>46475</v>
      </c>
      <c r="R853" s="24"/>
    </row>
    <row r="854" spans="14:18" x14ac:dyDescent="0.2">
      <c r="N854" s="53">
        <f t="shared" si="79"/>
        <v>25</v>
      </c>
      <c r="O854" s="54">
        <f t="shared" si="78"/>
        <v>1859</v>
      </c>
      <c r="P854" s="55">
        <f t="shared" si="80"/>
        <v>46471</v>
      </c>
      <c r="Q854" s="55">
        <f t="shared" si="80"/>
        <v>46476</v>
      </c>
      <c r="R854" s="24"/>
    </row>
    <row r="855" spans="14:18" x14ac:dyDescent="0.2">
      <c r="N855" s="53">
        <f t="shared" si="79"/>
        <v>26</v>
      </c>
      <c r="O855" s="54">
        <f t="shared" si="78"/>
        <v>1787</v>
      </c>
      <c r="P855" s="55">
        <f t="shared" si="80"/>
        <v>46472</v>
      </c>
      <c r="Q855" s="55">
        <f t="shared" si="80"/>
        <v>46477</v>
      </c>
      <c r="R855" s="24"/>
    </row>
    <row r="856" spans="14:18" x14ac:dyDescent="0.2">
      <c r="N856" s="53">
        <f t="shared" si="79"/>
        <v>27</v>
      </c>
      <c r="O856" s="54">
        <f t="shared" si="78"/>
        <v>1721</v>
      </c>
      <c r="P856" s="55">
        <f t="shared" si="80"/>
        <v>46473</v>
      </c>
      <c r="Q856" s="55">
        <f t="shared" si="80"/>
        <v>46478</v>
      </c>
      <c r="R856" s="24"/>
    </row>
    <row r="857" spans="14:18" x14ac:dyDescent="0.2">
      <c r="N857" s="53">
        <f t="shared" si="79"/>
        <v>28</v>
      </c>
      <c r="O857" s="54">
        <f t="shared" si="78"/>
        <v>1660</v>
      </c>
      <c r="P857" s="55">
        <f t="shared" si="80"/>
        <v>46474</v>
      </c>
      <c r="Q857" s="55">
        <f t="shared" si="80"/>
        <v>46479</v>
      </c>
      <c r="R857" s="24"/>
    </row>
    <row r="858" spans="14:18" x14ac:dyDescent="0.2">
      <c r="N858" s="53">
        <f t="shared" si="79"/>
        <v>29</v>
      </c>
      <c r="O858" s="54">
        <f t="shared" si="78"/>
        <v>1603</v>
      </c>
      <c r="P858" s="55">
        <f t="shared" si="80"/>
        <v>46475</v>
      </c>
      <c r="Q858" s="55">
        <f t="shared" si="80"/>
        <v>46480</v>
      </c>
      <c r="R858" s="24"/>
    </row>
    <row r="859" spans="14:18" x14ac:dyDescent="0.2">
      <c r="N859" s="53">
        <f t="shared" si="79"/>
        <v>30</v>
      </c>
      <c r="O859" s="54">
        <f t="shared" si="78"/>
        <v>1549</v>
      </c>
      <c r="P859" s="55">
        <f t="shared" si="80"/>
        <v>46476</v>
      </c>
      <c r="Q859" s="55">
        <f t="shared" si="80"/>
        <v>46481</v>
      </c>
      <c r="R859" s="24"/>
    </row>
    <row r="860" spans="14:18" x14ac:dyDescent="0.2">
      <c r="N860" s="53">
        <f t="shared" si="79"/>
        <v>31</v>
      </c>
      <c r="O860" s="54">
        <f t="shared" si="78"/>
        <v>1499</v>
      </c>
      <c r="P860" s="55">
        <f t="shared" ref="P860:Q875" si="81">P859+1</f>
        <v>46477</v>
      </c>
      <c r="Q860" s="55">
        <f t="shared" si="81"/>
        <v>46482</v>
      </c>
      <c r="R860" s="24"/>
    </row>
    <row r="861" spans="14:18" x14ac:dyDescent="0.2">
      <c r="N861" s="53">
        <f t="shared" si="79"/>
        <v>1</v>
      </c>
      <c r="O861" s="54">
        <f t="shared" si="78"/>
        <v>46478</v>
      </c>
      <c r="P861" s="55">
        <f t="shared" si="81"/>
        <v>46478</v>
      </c>
      <c r="Q861" s="55">
        <f t="shared" si="81"/>
        <v>46483</v>
      </c>
      <c r="R861" s="24"/>
    </row>
    <row r="862" spans="14:18" x14ac:dyDescent="0.2">
      <c r="N862" s="53">
        <f t="shared" si="79"/>
        <v>2</v>
      </c>
      <c r="O862" s="54">
        <f t="shared" si="78"/>
        <v>23240</v>
      </c>
      <c r="P862" s="55">
        <f t="shared" si="81"/>
        <v>46479</v>
      </c>
      <c r="Q862" s="55">
        <f t="shared" si="81"/>
        <v>46484</v>
      </c>
      <c r="R862" s="24"/>
    </row>
    <row r="863" spans="14:18" x14ac:dyDescent="0.2">
      <c r="N863" s="53">
        <f t="shared" si="79"/>
        <v>3</v>
      </c>
      <c r="O863" s="54">
        <f t="shared" si="78"/>
        <v>15493</v>
      </c>
      <c r="P863" s="55">
        <f t="shared" si="81"/>
        <v>46480</v>
      </c>
      <c r="Q863" s="55">
        <f t="shared" si="81"/>
        <v>46485</v>
      </c>
      <c r="R863" s="24"/>
    </row>
    <row r="864" spans="14:18" x14ac:dyDescent="0.2">
      <c r="N864" s="53">
        <f t="shared" si="79"/>
        <v>4</v>
      </c>
      <c r="O864" s="54">
        <f t="shared" si="78"/>
        <v>11620</v>
      </c>
      <c r="P864" s="55">
        <f t="shared" si="81"/>
        <v>46481</v>
      </c>
      <c r="Q864" s="55">
        <f t="shared" si="81"/>
        <v>46486</v>
      </c>
      <c r="R864" s="24"/>
    </row>
    <row r="865" spans="14:18" x14ac:dyDescent="0.2">
      <c r="N865" s="53">
        <f t="shared" si="79"/>
        <v>5</v>
      </c>
      <c r="O865" s="54">
        <f t="shared" si="78"/>
        <v>9296</v>
      </c>
      <c r="P865" s="55">
        <f t="shared" si="81"/>
        <v>46482</v>
      </c>
      <c r="Q865" s="55">
        <f t="shared" si="81"/>
        <v>46487</v>
      </c>
      <c r="R865" s="24"/>
    </row>
    <row r="866" spans="14:18" x14ac:dyDescent="0.2">
      <c r="N866" s="53">
        <f t="shared" si="79"/>
        <v>6</v>
      </c>
      <c r="O866" s="54">
        <f t="shared" si="78"/>
        <v>7747</v>
      </c>
      <c r="P866" s="55">
        <f t="shared" si="81"/>
        <v>46483</v>
      </c>
      <c r="Q866" s="55">
        <f t="shared" si="81"/>
        <v>46488</v>
      </c>
      <c r="R866" s="24"/>
    </row>
    <row r="867" spans="14:18" x14ac:dyDescent="0.2">
      <c r="N867" s="53">
        <f t="shared" si="79"/>
        <v>7</v>
      </c>
      <c r="O867" s="54">
        <f t="shared" si="78"/>
        <v>6641</v>
      </c>
      <c r="P867" s="55">
        <f t="shared" si="81"/>
        <v>46484</v>
      </c>
      <c r="Q867" s="55">
        <f t="shared" si="81"/>
        <v>46489</v>
      </c>
      <c r="R867" s="24"/>
    </row>
    <row r="868" spans="14:18" x14ac:dyDescent="0.2">
      <c r="N868" s="53">
        <f t="shared" si="79"/>
        <v>8</v>
      </c>
      <c r="O868" s="54">
        <f t="shared" si="78"/>
        <v>5811</v>
      </c>
      <c r="P868" s="55">
        <f t="shared" si="81"/>
        <v>46485</v>
      </c>
      <c r="Q868" s="55">
        <f t="shared" si="81"/>
        <v>46490</v>
      </c>
      <c r="R868" s="24"/>
    </row>
    <row r="869" spans="14:18" x14ac:dyDescent="0.2">
      <c r="N869" s="53">
        <f t="shared" si="79"/>
        <v>9</v>
      </c>
      <c r="O869" s="54">
        <f t="shared" si="78"/>
        <v>5165</v>
      </c>
      <c r="P869" s="55">
        <f t="shared" si="81"/>
        <v>46486</v>
      </c>
      <c r="Q869" s="55">
        <f t="shared" si="81"/>
        <v>46491</v>
      </c>
      <c r="R869" s="24"/>
    </row>
    <row r="870" spans="14:18" x14ac:dyDescent="0.2">
      <c r="N870" s="53">
        <f t="shared" si="79"/>
        <v>10</v>
      </c>
      <c r="O870" s="54">
        <f t="shared" si="78"/>
        <v>4649</v>
      </c>
      <c r="P870" s="55">
        <f t="shared" si="81"/>
        <v>46487</v>
      </c>
      <c r="Q870" s="55">
        <f t="shared" si="81"/>
        <v>46492</v>
      </c>
      <c r="R870" s="24"/>
    </row>
    <row r="871" spans="14:18" x14ac:dyDescent="0.2">
      <c r="N871" s="53">
        <f t="shared" si="79"/>
        <v>11</v>
      </c>
      <c r="O871" s="54">
        <f t="shared" si="78"/>
        <v>4226</v>
      </c>
      <c r="P871" s="55">
        <f t="shared" si="81"/>
        <v>46488</v>
      </c>
      <c r="Q871" s="55">
        <f t="shared" si="81"/>
        <v>46493</v>
      </c>
      <c r="R871" s="24"/>
    </row>
    <row r="872" spans="14:18" x14ac:dyDescent="0.2">
      <c r="N872" s="53">
        <f t="shared" si="79"/>
        <v>12</v>
      </c>
      <c r="O872" s="54">
        <f t="shared" si="78"/>
        <v>3874</v>
      </c>
      <c r="P872" s="55">
        <f t="shared" si="81"/>
        <v>46489</v>
      </c>
      <c r="Q872" s="55">
        <f t="shared" si="81"/>
        <v>46494</v>
      </c>
      <c r="R872" s="24"/>
    </row>
    <row r="873" spans="14:18" x14ac:dyDescent="0.2">
      <c r="N873" s="53">
        <f t="shared" si="79"/>
        <v>13</v>
      </c>
      <c r="O873" s="54">
        <f t="shared" si="78"/>
        <v>3576</v>
      </c>
      <c r="P873" s="55">
        <f t="shared" si="81"/>
        <v>46490</v>
      </c>
      <c r="Q873" s="55">
        <f t="shared" si="81"/>
        <v>46495</v>
      </c>
      <c r="R873" s="24"/>
    </row>
    <row r="874" spans="14:18" x14ac:dyDescent="0.2">
      <c r="N874" s="53">
        <f t="shared" si="79"/>
        <v>14</v>
      </c>
      <c r="O874" s="54">
        <f t="shared" si="78"/>
        <v>3321</v>
      </c>
      <c r="P874" s="55">
        <f t="shared" si="81"/>
        <v>46491</v>
      </c>
      <c r="Q874" s="55">
        <f t="shared" si="81"/>
        <v>46496</v>
      </c>
      <c r="R874" s="24"/>
    </row>
    <row r="875" spans="14:18" x14ac:dyDescent="0.2">
      <c r="N875" s="53">
        <f t="shared" si="79"/>
        <v>15</v>
      </c>
      <c r="O875" s="54">
        <f t="shared" si="78"/>
        <v>3099</v>
      </c>
      <c r="P875" s="55">
        <f t="shared" si="81"/>
        <v>46492</v>
      </c>
      <c r="Q875" s="55">
        <f t="shared" si="81"/>
        <v>46497</v>
      </c>
      <c r="R875" s="24"/>
    </row>
    <row r="876" spans="14:18" x14ac:dyDescent="0.2">
      <c r="N876" s="53">
        <f t="shared" si="79"/>
        <v>16</v>
      </c>
      <c r="O876" s="54">
        <f t="shared" si="78"/>
        <v>2906</v>
      </c>
      <c r="P876" s="55">
        <f t="shared" ref="P876:Q891" si="82">P875+1</f>
        <v>46493</v>
      </c>
      <c r="Q876" s="55">
        <f t="shared" si="82"/>
        <v>46498</v>
      </c>
      <c r="R876" s="24"/>
    </row>
    <row r="877" spans="14:18" x14ac:dyDescent="0.2">
      <c r="N877" s="53">
        <f t="shared" si="79"/>
        <v>17</v>
      </c>
      <c r="O877" s="54">
        <f t="shared" si="78"/>
        <v>2735</v>
      </c>
      <c r="P877" s="55">
        <f t="shared" si="82"/>
        <v>46494</v>
      </c>
      <c r="Q877" s="55">
        <f t="shared" si="82"/>
        <v>46499</v>
      </c>
      <c r="R877" s="24"/>
    </row>
    <row r="878" spans="14:18" x14ac:dyDescent="0.2">
      <c r="N878" s="53">
        <f t="shared" si="79"/>
        <v>18</v>
      </c>
      <c r="O878" s="54">
        <f t="shared" si="78"/>
        <v>2583</v>
      </c>
      <c r="P878" s="55">
        <f t="shared" si="82"/>
        <v>46495</v>
      </c>
      <c r="Q878" s="55">
        <f t="shared" si="82"/>
        <v>46500</v>
      </c>
      <c r="R878" s="24"/>
    </row>
    <row r="879" spans="14:18" x14ac:dyDescent="0.2">
      <c r="N879" s="53">
        <f t="shared" si="79"/>
        <v>19</v>
      </c>
      <c r="O879" s="54">
        <f t="shared" si="78"/>
        <v>2447</v>
      </c>
      <c r="P879" s="55">
        <f t="shared" si="82"/>
        <v>46496</v>
      </c>
      <c r="Q879" s="55">
        <f t="shared" si="82"/>
        <v>46501</v>
      </c>
      <c r="R879" s="24"/>
    </row>
    <row r="880" spans="14:18" x14ac:dyDescent="0.2">
      <c r="N880" s="53">
        <f t="shared" si="79"/>
        <v>20</v>
      </c>
      <c r="O880" s="54">
        <f t="shared" si="78"/>
        <v>2325</v>
      </c>
      <c r="P880" s="55">
        <f t="shared" si="82"/>
        <v>46497</v>
      </c>
      <c r="Q880" s="55">
        <f t="shared" si="82"/>
        <v>46502</v>
      </c>
      <c r="R880" s="24"/>
    </row>
    <row r="881" spans="14:18" x14ac:dyDescent="0.2">
      <c r="N881" s="53">
        <f t="shared" si="79"/>
        <v>21</v>
      </c>
      <c r="O881" s="54">
        <f t="shared" si="78"/>
        <v>2214</v>
      </c>
      <c r="P881" s="55">
        <f t="shared" si="82"/>
        <v>46498</v>
      </c>
      <c r="Q881" s="55">
        <f t="shared" si="82"/>
        <v>46503</v>
      </c>
      <c r="R881" s="24"/>
    </row>
    <row r="882" spans="14:18" x14ac:dyDescent="0.2">
      <c r="N882" s="53">
        <f t="shared" si="79"/>
        <v>22</v>
      </c>
      <c r="O882" s="54">
        <f t="shared" si="78"/>
        <v>2114</v>
      </c>
      <c r="P882" s="55">
        <f t="shared" si="82"/>
        <v>46499</v>
      </c>
      <c r="Q882" s="55">
        <f t="shared" si="82"/>
        <v>46504</v>
      </c>
      <c r="R882" s="24"/>
    </row>
    <row r="883" spans="14:18" x14ac:dyDescent="0.2">
      <c r="N883" s="53">
        <f t="shared" si="79"/>
        <v>23</v>
      </c>
      <c r="O883" s="54">
        <f t="shared" si="78"/>
        <v>2022</v>
      </c>
      <c r="P883" s="55">
        <f t="shared" si="82"/>
        <v>46500</v>
      </c>
      <c r="Q883" s="55">
        <f t="shared" si="82"/>
        <v>46505</v>
      </c>
      <c r="R883" s="24"/>
    </row>
    <row r="884" spans="14:18" x14ac:dyDescent="0.2">
      <c r="N884" s="53">
        <f t="shared" si="79"/>
        <v>24</v>
      </c>
      <c r="O884" s="54">
        <f t="shared" si="78"/>
        <v>1938</v>
      </c>
      <c r="P884" s="55">
        <f t="shared" si="82"/>
        <v>46501</v>
      </c>
      <c r="Q884" s="55">
        <f t="shared" si="82"/>
        <v>46506</v>
      </c>
      <c r="R884" s="24"/>
    </row>
    <row r="885" spans="14:18" x14ac:dyDescent="0.2">
      <c r="N885" s="53">
        <f t="shared" si="79"/>
        <v>25</v>
      </c>
      <c r="O885" s="54">
        <f t="shared" si="78"/>
        <v>1860</v>
      </c>
      <c r="P885" s="55">
        <f t="shared" si="82"/>
        <v>46502</v>
      </c>
      <c r="Q885" s="55">
        <f t="shared" si="82"/>
        <v>46507</v>
      </c>
      <c r="R885" s="24"/>
    </row>
    <row r="886" spans="14:18" x14ac:dyDescent="0.2">
      <c r="N886" s="53">
        <f t="shared" si="79"/>
        <v>26</v>
      </c>
      <c r="O886" s="54">
        <f t="shared" si="78"/>
        <v>1789</v>
      </c>
      <c r="P886" s="55">
        <f t="shared" si="82"/>
        <v>46503</v>
      </c>
      <c r="Q886" s="55">
        <f t="shared" si="82"/>
        <v>46508</v>
      </c>
      <c r="R886" s="24"/>
    </row>
    <row r="887" spans="14:18" x14ac:dyDescent="0.2">
      <c r="N887" s="53">
        <f t="shared" si="79"/>
        <v>27</v>
      </c>
      <c r="O887" s="54">
        <f t="shared" si="78"/>
        <v>1722</v>
      </c>
      <c r="P887" s="55">
        <f t="shared" si="82"/>
        <v>46504</v>
      </c>
      <c r="Q887" s="55">
        <f t="shared" si="82"/>
        <v>46509</v>
      </c>
      <c r="R887" s="24"/>
    </row>
    <row r="888" spans="14:18" x14ac:dyDescent="0.2">
      <c r="N888" s="53">
        <f t="shared" si="79"/>
        <v>28</v>
      </c>
      <c r="O888" s="54">
        <f t="shared" si="78"/>
        <v>1661</v>
      </c>
      <c r="P888" s="55">
        <f t="shared" si="82"/>
        <v>46505</v>
      </c>
      <c r="Q888" s="55">
        <f t="shared" si="82"/>
        <v>46510</v>
      </c>
      <c r="R888" s="24"/>
    </row>
    <row r="889" spans="14:18" x14ac:dyDescent="0.2">
      <c r="N889" s="53">
        <f t="shared" si="79"/>
        <v>29</v>
      </c>
      <c r="O889" s="54">
        <f t="shared" si="78"/>
        <v>1604</v>
      </c>
      <c r="P889" s="55">
        <f t="shared" si="82"/>
        <v>46506</v>
      </c>
      <c r="Q889" s="55">
        <f t="shared" si="82"/>
        <v>46511</v>
      </c>
      <c r="R889" s="24"/>
    </row>
    <row r="890" spans="14:18" x14ac:dyDescent="0.2">
      <c r="N890" s="53">
        <f t="shared" si="79"/>
        <v>30</v>
      </c>
      <c r="O890" s="54">
        <f t="shared" si="78"/>
        <v>1550</v>
      </c>
      <c r="P890" s="55">
        <f t="shared" si="82"/>
        <v>46507</v>
      </c>
      <c r="Q890" s="55">
        <f t="shared" si="82"/>
        <v>46512</v>
      </c>
      <c r="R890" s="24"/>
    </row>
    <row r="891" spans="14:18" x14ac:dyDescent="0.2">
      <c r="N891" s="53">
        <f t="shared" si="79"/>
        <v>1</v>
      </c>
      <c r="O891" s="54">
        <f t="shared" si="78"/>
        <v>46508</v>
      </c>
      <c r="P891" s="55">
        <f t="shared" si="82"/>
        <v>46508</v>
      </c>
      <c r="Q891" s="55">
        <f t="shared" si="82"/>
        <v>46513</v>
      </c>
      <c r="R891" s="24"/>
    </row>
    <row r="892" spans="14:18" x14ac:dyDescent="0.2">
      <c r="N892" s="53">
        <f t="shared" si="79"/>
        <v>2</v>
      </c>
      <c r="O892" s="54">
        <f t="shared" si="78"/>
        <v>23255</v>
      </c>
      <c r="P892" s="55">
        <f t="shared" ref="P892:Q907" si="83">P891+1</f>
        <v>46509</v>
      </c>
      <c r="Q892" s="55">
        <f t="shared" si="83"/>
        <v>46514</v>
      </c>
      <c r="R892" s="24"/>
    </row>
    <row r="893" spans="14:18" x14ac:dyDescent="0.2">
      <c r="N893" s="53">
        <f t="shared" si="79"/>
        <v>3</v>
      </c>
      <c r="O893" s="54">
        <f t="shared" si="78"/>
        <v>15503</v>
      </c>
      <c r="P893" s="55">
        <f t="shared" si="83"/>
        <v>46510</v>
      </c>
      <c r="Q893" s="55">
        <f t="shared" si="83"/>
        <v>46515</v>
      </c>
      <c r="R893" s="24"/>
    </row>
    <row r="894" spans="14:18" x14ac:dyDescent="0.2">
      <c r="N894" s="53">
        <f t="shared" si="79"/>
        <v>4</v>
      </c>
      <c r="O894" s="54">
        <f t="shared" si="78"/>
        <v>11628</v>
      </c>
      <c r="P894" s="55">
        <f t="shared" si="83"/>
        <v>46511</v>
      </c>
      <c r="Q894" s="55">
        <f t="shared" si="83"/>
        <v>46516</v>
      </c>
      <c r="R894" s="24"/>
    </row>
    <row r="895" spans="14:18" x14ac:dyDescent="0.2">
      <c r="N895" s="53">
        <f t="shared" si="79"/>
        <v>5</v>
      </c>
      <c r="O895" s="54">
        <f t="shared" si="78"/>
        <v>9302</v>
      </c>
      <c r="P895" s="55">
        <f t="shared" si="83"/>
        <v>46512</v>
      </c>
      <c r="Q895" s="55">
        <f t="shared" si="83"/>
        <v>46517</v>
      </c>
      <c r="R895" s="24"/>
    </row>
    <row r="896" spans="14:18" x14ac:dyDescent="0.2">
      <c r="N896" s="53">
        <f t="shared" si="79"/>
        <v>6</v>
      </c>
      <c r="O896" s="54">
        <f t="shared" si="78"/>
        <v>7752</v>
      </c>
      <c r="P896" s="55">
        <f t="shared" si="83"/>
        <v>46513</v>
      </c>
      <c r="Q896" s="55">
        <f t="shared" si="83"/>
        <v>46518</v>
      </c>
      <c r="R896" s="24"/>
    </row>
    <row r="897" spans="14:18" x14ac:dyDescent="0.2">
      <c r="N897" s="53">
        <f t="shared" si="79"/>
        <v>7</v>
      </c>
      <c r="O897" s="54">
        <f t="shared" si="78"/>
        <v>6645</v>
      </c>
      <c r="P897" s="55">
        <f t="shared" si="83"/>
        <v>46514</v>
      </c>
      <c r="Q897" s="55">
        <f t="shared" si="83"/>
        <v>46519</v>
      </c>
      <c r="R897" s="24"/>
    </row>
    <row r="898" spans="14:18" x14ac:dyDescent="0.2">
      <c r="N898" s="53">
        <f t="shared" si="79"/>
        <v>8</v>
      </c>
      <c r="O898" s="54">
        <f t="shared" si="78"/>
        <v>5814</v>
      </c>
      <c r="P898" s="55">
        <f t="shared" si="83"/>
        <v>46515</v>
      </c>
      <c r="Q898" s="55">
        <f t="shared" si="83"/>
        <v>46520</v>
      </c>
      <c r="R898" s="24"/>
    </row>
    <row r="899" spans="14:18" x14ac:dyDescent="0.2">
      <c r="N899" s="53">
        <f t="shared" si="79"/>
        <v>9</v>
      </c>
      <c r="O899" s="54">
        <f t="shared" si="78"/>
        <v>5168</v>
      </c>
      <c r="P899" s="55">
        <f t="shared" si="83"/>
        <v>46516</v>
      </c>
      <c r="Q899" s="55">
        <f t="shared" si="83"/>
        <v>46521</v>
      </c>
      <c r="R899" s="24"/>
    </row>
    <row r="900" spans="14:18" x14ac:dyDescent="0.2">
      <c r="N900" s="53">
        <f t="shared" si="79"/>
        <v>10</v>
      </c>
      <c r="O900" s="54">
        <f t="shared" si="78"/>
        <v>4652</v>
      </c>
      <c r="P900" s="55">
        <f t="shared" si="83"/>
        <v>46517</v>
      </c>
      <c r="Q900" s="55">
        <f t="shared" si="83"/>
        <v>46522</v>
      </c>
      <c r="R900" s="24"/>
    </row>
    <row r="901" spans="14:18" x14ac:dyDescent="0.2">
      <c r="N901" s="53">
        <f t="shared" si="79"/>
        <v>11</v>
      </c>
      <c r="O901" s="54">
        <f t="shared" si="78"/>
        <v>4229</v>
      </c>
      <c r="P901" s="55">
        <f t="shared" si="83"/>
        <v>46518</v>
      </c>
      <c r="Q901" s="55">
        <f t="shared" si="83"/>
        <v>46523</v>
      </c>
      <c r="R901" s="24"/>
    </row>
    <row r="902" spans="14:18" x14ac:dyDescent="0.2">
      <c r="N902" s="53">
        <f t="shared" si="79"/>
        <v>12</v>
      </c>
      <c r="O902" s="54">
        <f t="shared" si="78"/>
        <v>3877</v>
      </c>
      <c r="P902" s="55">
        <f t="shared" si="83"/>
        <v>46519</v>
      </c>
      <c r="Q902" s="55">
        <f t="shared" si="83"/>
        <v>46524</v>
      </c>
      <c r="R902" s="24"/>
    </row>
    <row r="903" spans="14:18" x14ac:dyDescent="0.2">
      <c r="N903" s="53">
        <f t="shared" si="79"/>
        <v>13</v>
      </c>
      <c r="O903" s="54">
        <f t="shared" si="78"/>
        <v>3578</v>
      </c>
      <c r="P903" s="55">
        <f t="shared" si="83"/>
        <v>46520</v>
      </c>
      <c r="Q903" s="55">
        <f t="shared" si="83"/>
        <v>46525</v>
      </c>
      <c r="R903" s="24"/>
    </row>
    <row r="904" spans="14:18" x14ac:dyDescent="0.2">
      <c r="N904" s="53">
        <f t="shared" si="79"/>
        <v>14</v>
      </c>
      <c r="O904" s="54">
        <f t="shared" si="78"/>
        <v>3323</v>
      </c>
      <c r="P904" s="55">
        <f t="shared" si="83"/>
        <v>46521</v>
      </c>
      <c r="Q904" s="55">
        <f t="shared" si="83"/>
        <v>46526</v>
      </c>
      <c r="R904" s="24"/>
    </row>
    <row r="905" spans="14:18" x14ac:dyDescent="0.2">
      <c r="N905" s="53">
        <f t="shared" si="79"/>
        <v>15</v>
      </c>
      <c r="O905" s="54">
        <f t="shared" si="78"/>
        <v>3101</v>
      </c>
      <c r="P905" s="55">
        <f t="shared" si="83"/>
        <v>46522</v>
      </c>
      <c r="Q905" s="55">
        <f t="shared" si="83"/>
        <v>46527</v>
      </c>
      <c r="R905" s="24"/>
    </row>
    <row r="906" spans="14:18" x14ac:dyDescent="0.2">
      <c r="N906" s="53">
        <f t="shared" si="79"/>
        <v>16</v>
      </c>
      <c r="O906" s="54">
        <f t="shared" ref="O906:O969" si="84">ROUND(P906/N906,0)</f>
        <v>2908</v>
      </c>
      <c r="P906" s="55">
        <f t="shared" si="83"/>
        <v>46523</v>
      </c>
      <c r="Q906" s="55">
        <f t="shared" si="83"/>
        <v>46528</v>
      </c>
      <c r="R906" s="24"/>
    </row>
    <row r="907" spans="14:18" x14ac:dyDescent="0.2">
      <c r="N907" s="53">
        <f t="shared" ref="N907:N970" si="85">DAY(P907)</f>
        <v>17</v>
      </c>
      <c r="O907" s="54">
        <f t="shared" si="84"/>
        <v>2737</v>
      </c>
      <c r="P907" s="55">
        <f t="shared" si="83"/>
        <v>46524</v>
      </c>
      <c r="Q907" s="55">
        <f t="shared" si="83"/>
        <v>46529</v>
      </c>
      <c r="R907" s="24"/>
    </row>
    <row r="908" spans="14:18" x14ac:dyDescent="0.2">
      <c r="N908" s="53">
        <f t="shared" si="85"/>
        <v>18</v>
      </c>
      <c r="O908" s="54">
        <f t="shared" si="84"/>
        <v>2585</v>
      </c>
      <c r="P908" s="55">
        <f t="shared" ref="P908:Q923" si="86">P907+1</f>
        <v>46525</v>
      </c>
      <c r="Q908" s="55">
        <f t="shared" si="86"/>
        <v>46530</v>
      </c>
      <c r="R908" s="24"/>
    </row>
    <row r="909" spans="14:18" x14ac:dyDescent="0.2">
      <c r="N909" s="53">
        <f t="shared" si="85"/>
        <v>19</v>
      </c>
      <c r="O909" s="54">
        <f t="shared" si="84"/>
        <v>2449</v>
      </c>
      <c r="P909" s="55">
        <f t="shared" si="86"/>
        <v>46526</v>
      </c>
      <c r="Q909" s="55">
        <f t="shared" si="86"/>
        <v>46531</v>
      </c>
      <c r="R909" s="24"/>
    </row>
    <row r="910" spans="14:18" x14ac:dyDescent="0.2">
      <c r="N910" s="53">
        <f t="shared" si="85"/>
        <v>20</v>
      </c>
      <c r="O910" s="54">
        <f t="shared" si="84"/>
        <v>2326</v>
      </c>
      <c r="P910" s="55">
        <f t="shared" si="86"/>
        <v>46527</v>
      </c>
      <c r="Q910" s="55">
        <f t="shared" si="86"/>
        <v>46532</v>
      </c>
      <c r="R910" s="24"/>
    </row>
    <row r="911" spans="14:18" x14ac:dyDescent="0.2">
      <c r="N911" s="53">
        <f t="shared" si="85"/>
        <v>21</v>
      </c>
      <c r="O911" s="54">
        <f t="shared" si="84"/>
        <v>2216</v>
      </c>
      <c r="P911" s="55">
        <f t="shared" si="86"/>
        <v>46528</v>
      </c>
      <c r="Q911" s="55">
        <f t="shared" si="86"/>
        <v>46533</v>
      </c>
      <c r="R911" s="24"/>
    </row>
    <row r="912" spans="14:18" x14ac:dyDescent="0.2">
      <c r="N912" s="53">
        <f t="shared" si="85"/>
        <v>22</v>
      </c>
      <c r="O912" s="54">
        <f t="shared" si="84"/>
        <v>2115</v>
      </c>
      <c r="P912" s="55">
        <f t="shared" si="86"/>
        <v>46529</v>
      </c>
      <c r="Q912" s="55">
        <f t="shared" si="86"/>
        <v>46534</v>
      </c>
      <c r="R912" s="24"/>
    </row>
    <row r="913" spans="14:18" x14ac:dyDescent="0.2">
      <c r="N913" s="53">
        <f t="shared" si="85"/>
        <v>23</v>
      </c>
      <c r="O913" s="54">
        <f t="shared" si="84"/>
        <v>2023</v>
      </c>
      <c r="P913" s="55">
        <f t="shared" si="86"/>
        <v>46530</v>
      </c>
      <c r="Q913" s="55">
        <f t="shared" si="86"/>
        <v>46535</v>
      </c>
      <c r="R913" s="24"/>
    </row>
    <row r="914" spans="14:18" x14ac:dyDescent="0.2">
      <c r="N914" s="53">
        <f t="shared" si="85"/>
        <v>24</v>
      </c>
      <c r="O914" s="54">
        <f t="shared" si="84"/>
        <v>1939</v>
      </c>
      <c r="P914" s="55">
        <f t="shared" si="86"/>
        <v>46531</v>
      </c>
      <c r="Q914" s="55">
        <f t="shared" si="86"/>
        <v>46536</v>
      </c>
      <c r="R914" s="24"/>
    </row>
    <row r="915" spans="14:18" x14ac:dyDescent="0.2">
      <c r="N915" s="53">
        <f t="shared" si="85"/>
        <v>25</v>
      </c>
      <c r="O915" s="54">
        <f t="shared" si="84"/>
        <v>1861</v>
      </c>
      <c r="P915" s="55">
        <f t="shared" si="86"/>
        <v>46532</v>
      </c>
      <c r="Q915" s="55">
        <f t="shared" si="86"/>
        <v>46537</v>
      </c>
      <c r="R915" s="24"/>
    </row>
    <row r="916" spans="14:18" x14ac:dyDescent="0.2">
      <c r="N916" s="53">
        <f t="shared" si="85"/>
        <v>26</v>
      </c>
      <c r="O916" s="54">
        <f t="shared" si="84"/>
        <v>1790</v>
      </c>
      <c r="P916" s="55">
        <f t="shared" si="86"/>
        <v>46533</v>
      </c>
      <c r="Q916" s="55">
        <f t="shared" si="86"/>
        <v>46538</v>
      </c>
      <c r="R916" s="24"/>
    </row>
    <row r="917" spans="14:18" x14ac:dyDescent="0.2">
      <c r="N917" s="53">
        <f t="shared" si="85"/>
        <v>27</v>
      </c>
      <c r="O917" s="54">
        <f t="shared" si="84"/>
        <v>1723</v>
      </c>
      <c r="P917" s="55">
        <f t="shared" si="86"/>
        <v>46534</v>
      </c>
      <c r="Q917" s="55">
        <f t="shared" si="86"/>
        <v>46539</v>
      </c>
      <c r="R917" s="24"/>
    </row>
    <row r="918" spans="14:18" x14ac:dyDescent="0.2">
      <c r="N918" s="53">
        <f t="shared" si="85"/>
        <v>28</v>
      </c>
      <c r="O918" s="54">
        <f t="shared" si="84"/>
        <v>1662</v>
      </c>
      <c r="P918" s="55">
        <f t="shared" si="86"/>
        <v>46535</v>
      </c>
      <c r="Q918" s="55">
        <f t="shared" si="86"/>
        <v>46540</v>
      </c>
      <c r="R918" s="24"/>
    </row>
    <row r="919" spans="14:18" x14ac:dyDescent="0.2">
      <c r="N919" s="53">
        <f t="shared" si="85"/>
        <v>29</v>
      </c>
      <c r="O919" s="54">
        <f t="shared" si="84"/>
        <v>1605</v>
      </c>
      <c r="P919" s="55">
        <f t="shared" si="86"/>
        <v>46536</v>
      </c>
      <c r="Q919" s="55">
        <f t="shared" si="86"/>
        <v>46541</v>
      </c>
      <c r="R919" s="24"/>
    </row>
    <row r="920" spans="14:18" x14ac:dyDescent="0.2">
      <c r="N920" s="53">
        <f t="shared" si="85"/>
        <v>30</v>
      </c>
      <c r="O920" s="54">
        <f t="shared" si="84"/>
        <v>1551</v>
      </c>
      <c r="P920" s="55">
        <f t="shared" si="86"/>
        <v>46537</v>
      </c>
      <c r="Q920" s="55">
        <f t="shared" si="86"/>
        <v>46542</v>
      </c>
      <c r="R920" s="24"/>
    </row>
    <row r="921" spans="14:18" x14ac:dyDescent="0.2">
      <c r="N921" s="53">
        <f t="shared" si="85"/>
        <v>31</v>
      </c>
      <c r="O921" s="54">
        <f t="shared" si="84"/>
        <v>1501</v>
      </c>
      <c r="P921" s="55">
        <f t="shared" si="86"/>
        <v>46538</v>
      </c>
      <c r="Q921" s="55">
        <f t="shared" si="86"/>
        <v>46543</v>
      </c>
      <c r="R921" s="24"/>
    </row>
    <row r="922" spans="14:18" x14ac:dyDescent="0.2">
      <c r="N922" s="53">
        <f t="shared" si="85"/>
        <v>1</v>
      </c>
      <c r="O922" s="54">
        <f t="shared" si="84"/>
        <v>46539</v>
      </c>
      <c r="P922" s="55">
        <f t="shared" si="86"/>
        <v>46539</v>
      </c>
      <c r="Q922" s="55">
        <f t="shared" si="86"/>
        <v>46544</v>
      </c>
      <c r="R922" s="24"/>
    </row>
    <row r="923" spans="14:18" x14ac:dyDescent="0.2">
      <c r="N923" s="53">
        <f t="shared" si="85"/>
        <v>2</v>
      </c>
      <c r="O923" s="54">
        <f t="shared" si="84"/>
        <v>23270</v>
      </c>
      <c r="P923" s="55">
        <f t="shared" si="86"/>
        <v>46540</v>
      </c>
      <c r="Q923" s="55">
        <f t="shared" si="86"/>
        <v>46545</v>
      </c>
      <c r="R923" s="24"/>
    </row>
    <row r="924" spans="14:18" x14ac:dyDescent="0.2">
      <c r="N924" s="53">
        <f t="shared" si="85"/>
        <v>3</v>
      </c>
      <c r="O924" s="54">
        <f t="shared" si="84"/>
        <v>15514</v>
      </c>
      <c r="P924" s="55">
        <f t="shared" ref="P924:Q939" si="87">P923+1</f>
        <v>46541</v>
      </c>
      <c r="Q924" s="55">
        <f t="shared" si="87"/>
        <v>46546</v>
      </c>
      <c r="R924" s="24"/>
    </row>
    <row r="925" spans="14:18" x14ac:dyDescent="0.2">
      <c r="N925" s="53">
        <f t="shared" si="85"/>
        <v>4</v>
      </c>
      <c r="O925" s="54">
        <f t="shared" si="84"/>
        <v>11636</v>
      </c>
      <c r="P925" s="55">
        <f t="shared" si="87"/>
        <v>46542</v>
      </c>
      <c r="Q925" s="55">
        <f t="shared" si="87"/>
        <v>46547</v>
      </c>
      <c r="R925" s="24"/>
    </row>
    <row r="926" spans="14:18" x14ac:dyDescent="0.2">
      <c r="N926" s="53">
        <f t="shared" si="85"/>
        <v>5</v>
      </c>
      <c r="O926" s="54">
        <f t="shared" si="84"/>
        <v>9309</v>
      </c>
      <c r="P926" s="55">
        <f t="shared" si="87"/>
        <v>46543</v>
      </c>
      <c r="Q926" s="55">
        <f t="shared" si="87"/>
        <v>46548</v>
      </c>
      <c r="R926" s="24"/>
    </row>
    <row r="927" spans="14:18" x14ac:dyDescent="0.2">
      <c r="N927" s="53">
        <f t="shared" si="85"/>
        <v>6</v>
      </c>
      <c r="O927" s="54">
        <f t="shared" si="84"/>
        <v>7757</v>
      </c>
      <c r="P927" s="55">
        <f t="shared" si="87"/>
        <v>46544</v>
      </c>
      <c r="Q927" s="55">
        <f t="shared" si="87"/>
        <v>46549</v>
      </c>
      <c r="R927" s="24"/>
    </row>
    <row r="928" spans="14:18" x14ac:dyDescent="0.2">
      <c r="N928" s="53">
        <f t="shared" si="85"/>
        <v>7</v>
      </c>
      <c r="O928" s="54">
        <f t="shared" si="84"/>
        <v>6649</v>
      </c>
      <c r="P928" s="55">
        <f t="shared" si="87"/>
        <v>46545</v>
      </c>
      <c r="Q928" s="55">
        <f t="shared" si="87"/>
        <v>46550</v>
      </c>
      <c r="R928" s="24"/>
    </row>
    <row r="929" spans="14:18" x14ac:dyDescent="0.2">
      <c r="N929" s="53">
        <f t="shared" si="85"/>
        <v>8</v>
      </c>
      <c r="O929" s="54">
        <f t="shared" si="84"/>
        <v>5818</v>
      </c>
      <c r="P929" s="55">
        <f t="shared" si="87"/>
        <v>46546</v>
      </c>
      <c r="Q929" s="55">
        <f t="shared" si="87"/>
        <v>46551</v>
      </c>
      <c r="R929" s="24"/>
    </row>
    <row r="930" spans="14:18" x14ac:dyDescent="0.2">
      <c r="N930" s="53">
        <f t="shared" si="85"/>
        <v>9</v>
      </c>
      <c r="O930" s="54">
        <f t="shared" si="84"/>
        <v>5172</v>
      </c>
      <c r="P930" s="55">
        <f t="shared" si="87"/>
        <v>46547</v>
      </c>
      <c r="Q930" s="55">
        <f t="shared" si="87"/>
        <v>46552</v>
      </c>
      <c r="R930" s="24"/>
    </row>
    <row r="931" spans="14:18" x14ac:dyDescent="0.2">
      <c r="N931" s="53">
        <f t="shared" si="85"/>
        <v>10</v>
      </c>
      <c r="O931" s="54">
        <f t="shared" si="84"/>
        <v>4655</v>
      </c>
      <c r="P931" s="55">
        <f t="shared" si="87"/>
        <v>46548</v>
      </c>
      <c r="Q931" s="55">
        <f t="shared" si="87"/>
        <v>46553</v>
      </c>
      <c r="R931" s="24"/>
    </row>
    <row r="932" spans="14:18" x14ac:dyDescent="0.2">
      <c r="N932" s="53">
        <f t="shared" si="85"/>
        <v>11</v>
      </c>
      <c r="O932" s="54">
        <f t="shared" si="84"/>
        <v>4232</v>
      </c>
      <c r="P932" s="55">
        <f t="shared" si="87"/>
        <v>46549</v>
      </c>
      <c r="Q932" s="55">
        <f t="shared" si="87"/>
        <v>46554</v>
      </c>
      <c r="R932" s="24"/>
    </row>
    <row r="933" spans="14:18" x14ac:dyDescent="0.2">
      <c r="N933" s="53">
        <f t="shared" si="85"/>
        <v>12</v>
      </c>
      <c r="O933" s="54">
        <f t="shared" si="84"/>
        <v>3879</v>
      </c>
      <c r="P933" s="55">
        <f t="shared" si="87"/>
        <v>46550</v>
      </c>
      <c r="Q933" s="55">
        <f t="shared" si="87"/>
        <v>46555</v>
      </c>
      <c r="R933" s="24"/>
    </row>
    <row r="934" spans="14:18" x14ac:dyDescent="0.2">
      <c r="N934" s="53">
        <f t="shared" si="85"/>
        <v>13</v>
      </c>
      <c r="O934" s="54">
        <f t="shared" si="84"/>
        <v>3581</v>
      </c>
      <c r="P934" s="55">
        <f t="shared" si="87"/>
        <v>46551</v>
      </c>
      <c r="Q934" s="55">
        <f t="shared" si="87"/>
        <v>46556</v>
      </c>
      <c r="R934" s="24"/>
    </row>
    <row r="935" spans="14:18" x14ac:dyDescent="0.2">
      <c r="N935" s="53">
        <f t="shared" si="85"/>
        <v>14</v>
      </c>
      <c r="O935" s="54">
        <f t="shared" si="84"/>
        <v>3325</v>
      </c>
      <c r="P935" s="55">
        <f t="shared" si="87"/>
        <v>46552</v>
      </c>
      <c r="Q935" s="55">
        <f t="shared" si="87"/>
        <v>46557</v>
      </c>
      <c r="R935" s="24"/>
    </row>
    <row r="936" spans="14:18" x14ac:dyDescent="0.2">
      <c r="N936" s="53">
        <f t="shared" si="85"/>
        <v>15</v>
      </c>
      <c r="O936" s="54">
        <f t="shared" si="84"/>
        <v>3104</v>
      </c>
      <c r="P936" s="55">
        <f t="shared" si="87"/>
        <v>46553</v>
      </c>
      <c r="Q936" s="55">
        <f t="shared" si="87"/>
        <v>46558</v>
      </c>
      <c r="R936" s="24"/>
    </row>
    <row r="937" spans="14:18" x14ac:dyDescent="0.2">
      <c r="N937" s="53">
        <f t="shared" si="85"/>
        <v>16</v>
      </c>
      <c r="O937" s="54">
        <f t="shared" si="84"/>
        <v>2910</v>
      </c>
      <c r="P937" s="55">
        <f t="shared" si="87"/>
        <v>46554</v>
      </c>
      <c r="Q937" s="55">
        <f t="shared" si="87"/>
        <v>46559</v>
      </c>
      <c r="R937" s="24"/>
    </row>
    <row r="938" spans="14:18" x14ac:dyDescent="0.2">
      <c r="N938" s="53">
        <f t="shared" si="85"/>
        <v>17</v>
      </c>
      <c r="O938" s="54">
        <f t="shared" si="84"/>
        <v>2739</v>
      </c>
      <c r="P938" s="55">
        <f t="shared" si="87"/>
        <v>46555</v>
      </c>
      <c r="Q938" s="55">
        <f t="shared" si="87"/>
        <v>46560</v>
      </c>
      <c r="R938" s="24"/>
    </row>
    <row r="939" spans="14:18" x14ac:dyDescent="0.2">
      <c r="N939" s="53">
        <f t="shared" si="85"/>
        <v>18</v>
      </c>
      <c r="O939" s="54">
        <f t="shared" si="84"/>
        <v>2586</v>
      </c>
      <c r="P939" s="55">
        <f t="shared" si="87"/>
        <v>46556</v>
      </c>
      <c r="Q939" s="55">
        <f t="shared" si="87"/>
        <v>46561</v>
      </c>
      <c r="R939" s="24"/>
    </row>
    <row r="940" spans="14:18" x14ac:dyDescent="0.2">
      <c r="N940" s="53">
        <f t="shared" si="85"/>
        <v>19</v>
      </c>
      <c r="O940" s="54">
        <f t="shared" si="84"/>
        <v>2450</v>
      </c>
      <c r="P940" s="55">
        <f t="shared" ref="P940:Q955" si="88">P939+1</f>
        <v>46557</v>
      </c>
      <c r="Q940" s="55">
        <f t="shared" si="88"/>
        <v>46562</v>
      </c>
      <c r="R940" s="24"/>
    </row>
    <row r="941" spans="14:18" x14ac:dyDescent="0.2">
      <c r="N941" s="53">
        <f t="shared" si="85"/>
        <v>20</v>
      </c>
      <c r="O941" s="54">
        <f t="shared" si="84"/>
        <v>2328</v>
      </c>
      <c r="P941" s="55">
        <f t="shared" si="88"/>
        <v>46558</v>
      </c>
      <c r="Q941" s="55">
        <f t="shared" si="88"/>
        <v>46563</v>
      </c>
      <c r="R941" s="24"/>
    </row>
    <row r="942" spans="14:18" x14ac:dyDescent="0.2">
      <c r="N942" s="53">
        <f t="shared" si="85"/>
        <v>21</v>
      </c>
      <c r="O942" s="54">
        <f t="shared" si="84"/>
        <v>2217</v>
      </c>
      <c r="P942" s="55">
        <f t="shared" si="88"/>
        <v>46559</v>
      </c>
      <c r="Q942" s="55">
        <f t="shared" si="88"/>
        <v>46564</v>
      </c>
      <c r="R942" s="24"/>
    </row>
    <row r="943" spans="14:18" x14ac:dyDescent="0.2">
      <c r="N943" s="53">
        <f t="shared" si="85"/>
        <v>22</v>
      </c>
      <c r="O943" s="54">
        <f t="shared" si="84"/>
        <v>2116</v>
      </c>
      <c r="P943" s="55">
        <f t="shared" si="88"/>
        <v>46560</v>
      </c>
      <c r="Q943" s="55">
        <f t="shared" si="88"/>
        <v>46565</v>
      </c>
      <c r="R943" s="24"/>
    </row>
    <row r="944" spans="14:18" x14ac:dyDescent="0.2">
      <c r="N944" s="53">
        <f t="shared" si="85"/>
        <v>23</v>
      </c>
      <c r="O944" s="54">
        <f t="shared" si="84"/>
        <v>2024</v>
      </c>
      <c r="P944" s="55">
        <f t="shared" si="88"/>
        <v>46561</v>
      </c>
      <c r="Q944" s="55">
        <f t="shared" si="88"/>
        <v>46566</v>
      </c>
      <c r="R944" s="24"/>
    </row>
    <row r="945" spans="14:18" x14ac:dyDescent="0.2">
      <c r="N945" s="53">
        <f t="shared" si="85"/>
        <v>24</v>
      </c>
      <c r="O945" s="54">
        <f t="shared" si="84"/>
        <v>1940</v>
      </c>
      <c r="P945" s="55">
        <f t="shared" si="88"/>
        <v>46562</v>
      </c>
      <c r="Q945" s="55">
        <f t="shared" si="88"/>
        <v>46567</v>
      </c>
      <c r="R945" s="24"/>
    </row>
    <row r="946" spans="14:18" x14ac:dyDescent="0.2">
      <c r="N946" s="53">
        <f t="shared" si="85"/>
        <v>25</v>
      </c>
      <c r="O946" s="54">
        <f t="shared" si="84"/>
        <v>1863</v>
      </c>
      <c r="P946" s="55">
        <f t="shared" si="88"/>
        <v>46563</v>
      </c>
      <c r="Q946" s="55">
        <f t="shared" si="88"/>
        <v>46568</v>
      </c>
      <c r="R946" s="24"/>
    </row>
    <row r="947" spans="14:18" x14ac:dyDescent="0.2">
      <c r="N947" s="53">
        <f t="shared" si="85"/>
        <v>26</v>
      </c>
      <c r="O947" s="54">
        <f t="shared" si="84"/>
        <v>1791</v>
      </c>
      <c r="P947" s="55">
        <f t="shared" si="88"/>
        <v>46564</v>
      </c>
      <c r="Q947" s="55">
        <f t="shared" si="88"/>
        <v>46569</v>
      </c>
      <c r="R947" s="24"/>
    </row>
    <row r="948" spans="14:18" x14ac:dyDescent="0.2">
      <c r="N948" s="53">
        <f t="shared" si="85"/>
        <v>27</v>
      </c>
      <c r="O948" s="54">
        <f t="shared" si="84"/>
        <v>1725</v>
      </c>
      <c r="P948" s="55">
        <f t="shared" si="88"/>
        <v>46565</v>
      </c>
      <c r="Q948" s="55">
        <f t="shared" si="88"/>
        <v>46570</v>
      </c>
      <c r="R948" s="24"/>
    </row>
    <row r="949" spans="14:18" x14ac:dyDescent="0.2">
      <c r="N949" s="53">
        <f t="shared" si="85"/>
        <v>28</v>
      </c>
      <c r="O949" s="54">
        <f t="shared" si="84"/>
        <v>1663</v>
      </c>
      <c r="P949" s="55">
        <f t="shared" si="88"/>
        <v>46566</v>
      </c>
      <c r="Q949" s="55">
        <f t="shared" si="88"/>
        <v>46571</v>
      </c>
      <c r="R949" s="24"/>
    </row>
    <row r="950" spans="14:18" x14ac:dyDescent="0.2">
      <c r="N950" s="53">
        <f t="shared" si="85"/>
        <v>29</v>
      </c>
      <c r="O950" s="54">
        <f t="shared" si="84"/>
        <v>1606</v>
      </c>
      <c r="P950" s="55">
        <f t="shared" si="88"/>
        <v>46567</v>
      </c>
      <c r="Q950" s="55">
        <f t="shared" si="88"/>
        <v>46572</v>
      </c>
      <c r="R950" s="24"/>
    </row>
    <row r="951" spans="14:18" x14ac:dyDescent="0.2">
      <c r="N951" s="53">
        <f t="shared" si="85"/>
        <v>30</v>
      </c>
      <c r="O951" s="54">
        <f t="shared" si="84"/>
        <v>1552</v>
      </c>
      <c r="P951" s="55">
        <f t="shared" si="88"/>
        <v>46568</v>
      </c>
      <c r="Q951" s="55">
        <f t="shared" si="88"/>
        <v>46573</v>
      </c>
      <c r="R951" s="24"/>
    </row>
    <row r="952" spans="14:18" x14ac:dyDescent="0.2">
      <c r="N952" s="53">
        <f t="shared" si="85"/>
        <v>1</v>
      </c>
      <c r="O952" s="54">
        <f t="shared" si="84"/>
        <v>46569</v>
      </c>
      <c r="P952" s="55">
        <f t="shared" si="88"/>
        <v>46569</v>
      </c>
      <c r="Q952" s="55">
        <f t="shared" si="88"/>
        <v>46574</v>
      </c>
      <c r="R952" s="24"/>
    </row>
    <row r="953" spans="14:18" x14ac:dyDescent="0.2">
      <c r="N953" s="53">
        <f t="shared" si="85"/>
        <v>2</v>
      </c>
      <c r="O953" s="54">
        <f t="shared" si="84"/>
        <v>23285</v>
      </c>
      <c r="P953" s="55">
        <f t="shared" si="88"/>
        <v>46570</v>
      </c>
      <c r="Q953" s="55">
        <f t="shared" si="88"/>
        <v>46575</v>
      </c>
      <c r="R953" s="24"/>
    </row>
    <row r="954" spans="14:18" x14ac:dyDescent="0.2">
      <c r="N954" s="53">
        <f t="shared" si="85"/>
        <v>3</v>
      </c>
      <c r="O954" s="54">
        <f t="shared" si="84"/>
        <v>15524</v>
      </c>
      <c r="P954" s="55">
        <f t="shared" si="88"/>
        <v>46571</v>
      </c>
      <c r="Q954" s="55">
        <f t="shared" si="88"/>
        <v>46576</v>
      </c>
      <c r="R954" s="24"/>
    </row>
    <row r="955" spans="14:18" x14ac:dyDescent="0.2">
      <c r="N955" s="53">
        <f t="shared" si="85"/>
        <v>4</v>
      </c>
      <c r="O955" s="54">
        <f t="shared" si="84"/>
        <v>11643</v>
      </c>
      <c r="P955" s="55">
        <f t="shared" si="88"/>
        <v>46572</v>
      </c>
      <c r="Q955" s="55">
        <f t="shared" si="88"/>
        <v>46577</v>
      </c>
      <c r="R955" s="24"/>
    </row>
    <row r="956" spans="14:18" x14ac:dyDescent="0.2">
      <c r="N956" s="53">
        <f t="shared" si="85"/>
        <v>5</v>
      </c>
      <c r="O956" s="54">
        <f t="shared" si="84"/>
        <v>9315</v>
      </c>
      <c r="P956" s="55">
        <f t="shared" ref="P956:Q971" si="89">P955+1</f>
        <v>46573</v>
      </c>
      <c r="Q956" s="55">
        <f t="shared" si="89"/>
        <v>46578</v>
      </c>
      <c r="R956" s="24"/>
    </row>
    <row r="957" spans="14:18" x14ac:dyDescent="0.2">
      <c r="N957" s="53">
        <f t="shared" si="85"/>
        <v>6</v>
      </c>
      <c r="O957" s="54">
        <f t="shared" si="84"/>
        <v>7762</v>
      </c>
      <c r="P957" s="55">
        <f t="shared" si="89"/>
        <v>46574</v>
      </c>
      <c r="Q957" s="55">
        <f t="shared" si="89"/>
        <v>46579</v>
      </c>
      <c r="R957" s="24"/>
    </row>
    <row r="958" spans="14:18" x14ac:dyDescent="0.2">
      <c r="N958" s="53">
        <f t="shared" si="85"/>
        <v>7</v>
      </c>
      <c r="O958" s="54">
        <f t="shared" si="84"/>
        <v>6654</v>
      </c>
      <c r="P958" s="55">
        <f t="shared" si="89"/>
        <v>46575</v>
      </c>
      <c r="Q958" s="55">
        <f t="shared" si="89"/>
        <v>46580</v>
      </c>
      <c r="R958" s="24"/>
    </row>
    <row r="959" spans="14:18" x14ac:dyDescent="0.2">
      <c r="N959" s="53">
        <f t="shared" si="85"/>
        <v>8</v>
      </c>
      <c r="O959" s="54">
        <f t="shared" si="84"/>
        <v>5822</v>
      </c>
      <c r="P959" s="55">
        <f t="shared" si="89"/>
        <v>46576</v>
      </c>
      <c r="Q959" s="55">
        <f t="shared" si="89"/>
        <v>46581</v>
      </c>
      <c r="R959" s="24"/>
    </row>
    <row r="960" spans="14:18" x14ac:dyDescent="0.2">
      <c r="N960" s="53">
        <f t="shared" si="85"/>
        <v>9</v>
      </c>
      <c r="O960" s="54">
        <f t="shared" si="84"/>
        <v>5175</v>
      </c>
      <c r="P960" s="55">
        <f t="shared" si="89"/>
        <v>46577</v>
      </c>
      <c r="Q960" s="55">
        <f t="shared" si="89"/>
        <v>46582</v>
      </c>
      <c r="R960" s="24"/>
    </row>
    <row r="961" spans="14:18" x14ac:dyDescent="0.2">
      <c r="N961" s="53">
        <f t="shared" si="85"/>
        <v>10</v>
      </c>
      <c r="O961" s="54">
        <f t="shared" si="84"/>
        <v>4658</v>
      </c>
      <c r="P961" s="55">
        <f t="shared" si="89"/>
        <v>46578</v>
      </c>
      <c r="Q961" s="55">
        <f t="shared" si="89"/>
        <v>46583</v>
      </c>
      <c r="R961" s="24"/>
    </row>
    <row r="962" spans="14:18" x14ac:dyDescent="0.2">
      <c r="N962" s="53">
        <f t="shared" si="85"/>
        <v>11</v>
      </c>
      <c r="O962" s="54">
        <f t="shared" si="84"/>
        <v>4234</v>
      </c>
      <c r="P962" s="55">
        <f t="shared" si="89"/>
        <v>46579</v>
      </c>
      <c r="Q962" s="55">
        <f t="shared" si="89"/>
        <v>46584</v>
      </c>
      <c r="R962" s="24"/>
    </row>
    <row r="963" spans="14:18" x14ac:dyDescent="0.2">
      <c r="N963" s="53">
        <f t="shared" si="85"/>
        <v>12</v>
      </c>
      <c r="O963" s="54">
        <f t="shared" si="84"/>
        <v>3882</v>
      </c>
      <c r="P963" s="55">
        <f t="shared" si="89"/>
        <v>46580</v>
      </c>
      <c r="Q963" s="55">
        <f t="shared" si="89"/>
        <v>46585</v>
      </c>
      <c r="R963" s="24"/>
    </row>
    <row r="964" spans="14:18" x14ac:dyDescent="0.2">
      <c r="N964" s="53">
        <f t="shared" si="85"/>
        <v>13</v>
      </c>
      <c r="O964" s="54">
        <f t="shared" si="84"/>
        <v>3583</v>
      </c>
      <c r="P964" s="55">
        <f t="shared" si="89"/>
        <v>46581</v>
      </c>
      <c r="Q964" s="55">
        <f t="shared" si="89"/>
        <v>46586</v>
      </c>
      <c r="R964" s="24"/>
    </row>
    <row r="965" spans="14:18" x14ac:dyDescent="0.2">
      <c r="N965" s="53">
        <f t="shared" si="85"/>
        <v>14</v>
      </c>
      <c r="O965" s="54">
        <f t="shared" si="84"/>
        <v>3327</v>
      </c>
      <c r="P965" s="55">
        <f t="shared" si="89"/>
        <v>46582</v>
      </c>
      <c r="Q965" s="55">
        <f t="shared" si="89"/>
        <v>46587</v>
      </c>
      <c r="R965" s="24"/>
    </row>
    <row r="966" spans="14:18" x14ac:dyDescent="0.2">
      <c r="N966" s="53">
        <f t="shared" si="85"/>
        <v>15</v>
      </c>
      <c r="O966" s="54">
        <f t="shared" si="84"/>
        <v>3106</v>
      </c>
      <c r="P966" s="55">
        <f t="shared" si="89"/>
        <v>46583</v>
      </c>
      <c r="Q966" s="55">
        <f t="shared" si="89"/>
        <v>46588</v>
      </c>
      <c r="R966" s="24"/>
    </row>
    <row r="967" spans="14:18" x14ac:dyDescent="0.2">
      <c r="N967" s="53">
        <f t="shared" si="85"/>
        <v>16</v>
      </c>
      <c r="O967" s="54">
        <f t="shared" si="84"/>
        <v>2912</v>
      </c>
      <c r="P967" s="55">
        <f t="shared" si="89"/>
        <v>46584</v>
      </c>
      <c r="Q967" s="55">
        <f t="shared" si="89"/>
        <v>46589</v>
      </c>
      <c r="R967" s="24"/>
    </row>
    <row r="968" spans="14:18" x14ac:dyDescent="0.2">
      <c r="N968" s="53">
        <f t="shared" si="85"/>
        <v>17</v>
      </c>
      <c r="O968" s="54">
        <f t="shared" si="84"/>
        <v>2740</v>
      </c>
      <c r="P968" s="55">
        <f t="shared" si="89"/>
        <v>46585</v>
      </c>
      <c r="Q968" s="55">
        <f t="shared" si="89"/>
        <v>46590</v>
      </c>
      <c r="R968" s="24"/>
    </row>
    <row r="969" spans="14:18" x14ac:dyDescent="0.2">
      <c r="N969" s="53">
        <f t="shared" si="85"/>
        <v>18</v>
      </c>
      <c r="O969" s="54">
        <f t="shared" si="84"/>
        <v>2588</v>
      </c>
      <c r="P969" s="55">
        <f t="shared" si="89"/>
        <v>46586</v>
      </c>
      <c r="Q969" s="55">
        <f t="shared" si="89"/>
        <v>46591</v>
      </c>
      <c r="R969" s="24"/>
    </row>
    <row r="970" spans="14:18" x14ac:dyDescent="0.2">
      <c r="N970" s="53">
        <f t="shared" si="85"/>
        <v>19</v>
      </c>
      <c r="O970" s="54">
        <f t="shared" ref="O970:O1033" si="90">ROUND(P970/N970,0)</f>
        <v>2452</v>
      </c>
      <c r="P970" s="55">
        <f t="shared" si="89"/>
        <v>46587</v>
      </c>
      <c r="Q970" s="55">
        <f t="shared" si="89"/>
        <v>46592</v>
      </c>
      <c r="R970" s="24"/>
    </row>
    <row r="971" spans="14:18" x14ac:dyDescent="0.2">
      <c r="N971" s="53">
        <f t="shared" ref="N971:N1034" si="91">DAY(P971)</f>
        <v>20</v>
      </c>
      <c r="O971" s="54">
        <f t="shared" si="90"/>
        <v>2329</v>
      </c>
      <c r="P971" s="55">
        <f t="shared" si="89"/>
        <v>46588</v>
      </c>
      <c r="Q971" s="55">
        <f t="shared" si="89"/>
        <v>46593</v>
      </c>
      <c r="R971" s="24"/>
    </row>
    <row r="972" spans="14:18" x14ac:dyDescent="0.2">
      <c r="N972" s="53">
        <f t="shared" si="91"/>
        <v>21</v>
      </c>
      <c r="O972" s="54">
        <f t="shared" si="90"/>
        <v>2219</v>
      </c>
      <c r="P972" s="55">
        <f t="shared" ref="P972:Q987" si="92">P971+1</f>
        <v>46589</v>
      </c>
      <c r="Q972" s="55">
        <f t="shared" si="92"/>
        <v>46594</v>
      </c>
      <c r="R972" s="24"/>
    </row>
    <row r="973" spans="14:18" x14ac:dyDescent="0.2">
      <c r="N973" s="53">
        <f t="shared" si="91"/>
        <v>22</v>
      </c>
      <c r="O973" s="54">
        <f t="shared" si="90"/>
        <v>2118</v>
      </c>
      <c r="P973" s="55">
        <f t="shared" si="92"/>
        <v>46590</v>
      </c>
      <c r="Q973" s="55">
        <f t="shared" si="92"/>
        <v>46595</v>
      </c>
      <c r="R973" s="24"/>
    </row>
    <row r="974" spans="14:18" x14ac:dyDescent="0.2">
      <c r="N974" s="53">
        <f t="shared" si="91"/>
        <v>23</v>
      </c>
      <c r="O974" s="54">
        <f t="shared" si="90"/>
        <v>2026</v>
      </c>
      <c r="P974" s="55">
        <f t="shared" si="92"/>
        <v>46591</v>
      </c>
      <c r="Q974" s="55">
        <f t="shared" si="92"/>
        <v>46596</v>
      </c>
      <c r="R974" s="24"/>
    </row>
    <row r="975" spans="14:18" x14ac:dyDescent="0.2">
      <c r="N975" s="53">
        <f t="shared" si="91"/>
        <v>24</v>
      </c>
      <c r="O975" s="54">
        <f t="shared" si="90"/>
        <v>1941</v>
      </c>
      <c r="P975" s="55">
        <f t="shared" si="92"/>
        <v>46592</v>
      </c>
      <c r="Q975" s="55">
        <f t="shared" si="92"/>
        <v>46597</v>
      </c>
      <c r="R975" s="24"/>
    </row>
    <row r="976" spans="14:18" x14ac:dyDescent="0.2">
      <c r="N976" s="53">
        <f t="shared" si="91"/>
        <v>25</v>
      </c>
      <c r="O976" s="54">
        <f t="shared" si="90"/>
        <v>1864</v>
      </c>
      <c r="P976" s="55">
        <f t="shared" si="92"/>
        <v>46593</v>
      </c>
      <c r="Q976" s="55">
        <f t="shared" si="92"/>
        <v>46598</v>
      </c>
      <c r="R976" s="24"/>
    </row>
    <row r="977" spans="14:18" x14ac:dyDescent="0.2">
      <c r="N977" s="53">
        <f t="shared" si="91"/>
        <v>26</v>
      </c>
      <c r="O977" s="54">
        <f t="shared" si="90"/>
        <v>1792</v>
      </c>
      <c r="P977" s="55">
        <f t="shared" si="92"/>
        <v>46594</v>
      </c>
      <c r="Q977" s="55">
        <f t="shared" si="92"/>
        <v>46599</v>
      </c>
      <c r="R977" s="24"/>
    </row>
    <row r="978" spans="14:18" x14ac:dyDescent="0.2">
      <c r="N978" s="53">
        <f t="shared" si="91"/>
        <v>27</v>
      </c>
      <c r="O978" s="54">
        <f t="shared" si="90"/>
        <v>1726</v>
      </c>
      <c r="P978" s="55">
        <f t="shared" si="92"/>
        <v>46595</v>
      </c>
      <c r="Q978" s="55">
        <f t="shared" si="92"/>
        <v>46600</v>
      </c>
      <c r="R978" s="24"/>
    </row>
    <row r="979" spans="14:18" x14ac:dyDescent="0.2">
      <c r="N979" s="53">
        <f t="shared" si="91"/>
        <v>28</v>
      </c>
      <c r="O979" s="54">
        <f t="shared" si="90"/>
        <v>1664</v>
      </c>
      <c r="P979" s="55">
        <f t="shared" si="92"/>
        <v>46596</v>
      </c>
      <c r="Q979" s="55">
        <f t="shared" si="92"/>
        <v>46601</v>
      </c>
      <c r="R979" s="24"/>
    </row>
    <row r="980" spans="14:18" x14ac:dyDescent="0.2">
      <c r="N980" s="53">
        <f t="shared" si="91"/>
        <v>29</v>
      </c>
      <c r="O980" s="54">
        <f t="shared" si="90"/>
        <v>1607</v>
      </c>
      <c r="P980" s="55">
        <f t="shared" si="92"/>
        <v>46597</v>
      </c>
      <c r="Q980" s="55">
        <f t="shared" si="92"/>
        <v>46602</v>
      </c>
      <c r="R980" s="24"/>
    </row>
    <row r="981" spans="14:18" x14ac:dyDescent="0.2">
      <c r="N981" s="53">
        <f t="shared" si="91"/>
        <v>30</v>
      </c>
      <c r="O981" s="54">
        <f t="shared" si="90"/>
        <v>1553</v>
      </c>
      <c r="P981" s="55">
        <f t="shared" si="92"/>
        <v>46598</v>
      </c>
      <c r="Q981" s="55">
        <f t="shared" si="92"/>
        <v>46603</v>
      </c>
      <c r="R981" s="24"/>
    </row>
    <row r="982" spans="14:18" x14ac:dyDescent="0.2">
      <c r="N982" s="53">
        <f t="shared" si="91"/>
        <v>31</v>
      </c>
      <c r="O982" s="54">
        <f t="shared" si="90"/>
        <v>1503</v>
      </c>
      <c r="P982" s="55">
        <f t="shared" si="92"/>
        <v>46599</v>
      </c>
      <c r="Q982" s="55">
        <f t="shared" si="92"/>
        <v>46604</v>
      </c>
      <c r="R982" s="24"/>
    </row>
    <row r="983" spans="14:18" x14ac:dyDescent="0.2">
      <c r="N983" s="53">
        <f t="shared" si="91"/>
        <v>1</v>
      </c>
      <c r="O983" s="54">
        <f t="shared" si="90"/>
        <v>46600</v>
      </c>
      <c r="P983" s="55">
        <f t="shared" si="92"/>
        <v>46600</v>
      </c>
      <c r="Q983" s="55">
        <f t="shared" si="92"/>
        <v>46605</v>
      </c>
      <c r="R983" s="24"/>
    </row>
    <row r="984" spans="14:18" x14ac:dyDescent="0.2">
      <c r="N984" s="53">
        <f t="shared" si="91"/>
        <v>2</v>
      </c>
      <c r="O984" s="54">
        <f t="shared" si="90"/>
        <v>23301</v>
      </c>
      <c r="P984" s="55">
        <f t="shared" si="92"/>
        <v>46601</v>
      </c>
      <c r="Q984" s="55">
        <f t="shared" si="92"/>
        <v>46606</v>
      </c>
      <c r="R984" s="24"/>
    </row>
    <row r="985" spans="14:18" x14ac:dyDescent="0.2">
      <c r="N985" s="53">
        <f t="shared" si="91"/>
        <v>3</v>
      </c>
      <c r="O985" s="54">
        <f t="shared" si="90"/>
        <v>15534</v>
      </c>
      <c r="P985" s="55">
        <f t="shared" si="92"/>
        <v>46602</v>
      </c>
      <c r="Q985" s="55">
        <f t="shared" si="92"/>
        <v>46607</v>
      </c>
      <c r="R985" s="24"/>
    </row>
    <row r="986" spans="14:18" x14ac:dyDescent="0.2">
      <c r="N986" s="53">
        <f t="shared" si="91"/>
        <v>4</v>
      </c>
      <c r="O986" s="54">
        <f t="shared" si="90"/>
        <v>11651</v>
      </c>
      <c r="P986" s="55">
        <f t="shared" si="92"/>
        <v>46603</v>
      </c>
      <c r="Q986" s="55">
        <f t="shared" si="92"/>
        <v>46608</v>
      </c>
      <c r="R986" s="24"/>
    </row>
    <row r="987" spans="14:18" x14ac:dyDescent="0.2">
      <c r="N987" s="53">
        <f t="shared" si="91"/>
        <v>5</v>
      </c>
      <c r="O987" s="54">
        <f t="shared" si="90"/>
        <v>9321</v>
      </c>
      <c r="P987" s="55">
        <f t="shared" si="92"/>
        <v>46604</v>
      </c>
      <c r="Q987" s="55">
        <f t="shared" si="92"/>
        <v>46609</v>
      </c>
      <c r="R987" s="24"/>
    </row>
    <row r="988" spans="14:18" x14ac:dyDescent="0.2">
      <c r="N988" s="53">
        <f t="shared" si="91"/>
        <v>6</v>
      </c>
      <c r="O988" s="54">
        <f t="shared" si="90"/>
        <v>7768</v>
      </c>
      <c r="P988" s="55">
        <f t="shared" ref="P988:Q1003" si="93">P987+1</f>
        <v>46605</v>
      </c>
      <c r="Q988" s="55">
        <f t="shared" si="93"/>
        <v>46610</v>
      </c>
      <c r="R988" s="24"/>
    </row>
    <row r="989" spans="14:18" x14ac:dyDescent="0.2">
      <c r="N989" s="53">
        <f t="shared" si="91"/>
        <v>7</v>
      </c>
      <c r="O989" s="54">
        <f t="shared" si="90"/>
        <v>6658</v>
      </c>
      <c r="P989" s="55">
        <f t="shared" si="93"/>
        <v>46606</v>
      </c>
      <c r="Q989" s="55">
        <f t="shared" si="93"/>
        <v>46611</v>
      </c>
      <c r="R989" s="24"/>
    </row>
    <row r="990" spans="14:18" x14ac:dyDescent="0.2">
      <c r="N990" s="53">
        <f t="shared" si="91"/>
        <v>8</v>
      </c>
      <c r="O990" s="54">
        <f t="shared" si="90"/>
        <v>5826</v>
      </c>
      <c r="P990" s="55">
        <f t="shared" si="93"/>
        <v>46607</v>
      </c>
      <c r="Q990" s="55">
        <f t="shared" si="93"/>
        <v>46612</v>
      </c>
      <c r="R990" s="24"/>
    </row>
    <row r="991" spans="14:18" x14ac:dyDescent="0.2">
      <c r="N991" s="53">
        <f t="shared" si="91"/>
        <v>9</v>
      </c>
      <c r="O991" s="54">
        <f t="shared" si="90"/>
        <v>5179</v>
      </c>
      <c r="P991" s="55">
        <f t="shared" si="93"/>
        <v>46608</v>
      </c>
      <c r="Q991" s="55">
        <f t="shared" si="93"/>
        <v>46613</v>
      </c>
      <c r="R991" s="24"/>
    </row>
    <row r="992" spans="14:18" x14ac:dyDescent="0.2">
      <c r="N992" s="53">
        <f t="shared" si="91"/>
        <v>10</v>
      </c>
      <c r="O992" s="54">
        <f t="shared" si="90"/>
        <v>4661</v>
      </c>
      <c r="P992" s="55">
        <f t="shared" si="93"/>
        <v>46609</v>
      </c>
      <c r="Q992" s="55">
        <f t="shared" si="93"/>
        <v>46614</v>
      </c>
      <c r="R992" s="24"/>
    </row>
    <row r="993" spans="14:18" x14ac:dyDescent="0.2">
      <c r="N993" s="53">
        <f t="shared" si="91"/>
        <v>11</v>
      </c>
      <c r="O993" s="54">
        <f t="shared" si="90"/>
        <v>4237</v>
      </c>
      <c r="P993" s="55">
        <f t="shared" si="93"/>
        <v>46610</v>
      </c>
      <c r="Q993" s="55">
        <f t="shared" si="93"/>
        <v>46615</v>
      </c>
      <c r="R993" s="24"/>
    </row>
    <row r="994" spans="14:18" x14ac:dyDescent="0.2">
      <c r="N994" s="53">
        <f t="shared" si="91"/>
        <v>12</v>
      </c>
      <c r="O994" s="54">
        <f t="shared" si="90"/>
        <v>3884</v>
      </c>
      <c r="P994" s="55">
        <f t="shared" si="93"/>
        <v>46611</v>
      </c>
      <c r="Q994" s="55">
        <f t="shared" si="93"/>
        <v>46616</v>
      </c>
      <c r="R994" s="24"/>
    </row>
    <row r="995" spans="14:18" x14ac:dyDescent="0.2">
      <c r="N995" s="53">
        <f t="shared" si="91"/>
        <v>13</v>
      </c>
      <c r="O995" s="54">
        <f t="shared" si="90"/>
        <v>3586</v>
      </c>
      <c r="P995" s="55">
        <f t="shared" si="93"/>
        <v>46612</v>
      </c>
      <c r="Q995" s="55">
        <f t="shared" si="93"/>
        <v>46617</v>
      </c>
      <c r="R995" s="24"/>
    </row>
    <row r="996" spans="14:18" x14ac:dyDescent="0.2">
      <c r="N996" s="53">
        <f t="shared" si="91"/>
        <v>14</v>
      </c>
      <c r="O996" s="54">
        <f t="shared" si="90"/>
        <v>3330</v>
      </c>
      <c r="P996" s="55">
        <f t="shared" si="93"/>
        <v>46613</v>
      </c>
      <c r="Q996" s="55">
        <f t="shared" si="93"/>
        <v>46618</v>
      </c>
      <c r="R996" s="24"/>
    </row>
    <row r="997" spans="14:18" x14ac:dyDescent="0.2">
      <c r="N997" s="53">
        <f t="shared" si="91"/>
        <v>15</v>
      </c>
      <c r="O997" s="54">
        <f t="shared" si="90"/>
        <v>3108</v>
      </c>
      <c r="P997" s="55">
        <f t="shared" si="93"/>
        <v>46614</v>
      </c>
      <c r="Q997" s="55">
        <f t="shared" si="93"/>
        <v>46619</v>
      </c>
      <c r="R997" s="24"/>
    </row>
    <row r="998" spans="14:18" x14ac:dyDescent="0.2">
      <c r="N998" s="53">
        <f t="shared" si="91"/>
        <v>16</v>
      </c>
      <c r="O998" s="54">
        <f t="shared" si="90"/>
        <v>2913</v>
      </c>
      <c r="P998" s="55">
        <f t="shared" si="93"/>
        <v>46615</v>
      </c>
      <c r="Q998" s="55">
        <f t="shared" si="93"/>
        <v>46620</v>
      </c>
      <c r="R998" s="24"/>
    </row>
    <row r="999" spans="14:18" x14ac:dyDescent="0.2">
      <c r="N999" s="53">
        <f t="shared" si="91"/>
        <v>17</v>
      </c>
      <c r="O999" s="54">
        <f t="shared" si="90"/>
        <v>2742</v>
      </c>
      <c r="P999" s="55">
        <f t="shared" si="93"/>
        <v>46616</v>
      </c>
      <c r="Q999" s="55">
        <f t="shared" si="93"/>
        <v>46621</v>
      </c>
      <c r="R999" s="24"/>
    </row>
    <row r="1000" spans="14:18" x14ac:dyDescent="0.2">
      <c r="N1000" s="53">
        <f t="shared" si="91"/>
        <v>18</v>
      </c>
      <c r="O1000" s="54">
        <f t="shared" si="90"/>
        <v>2590</v>
      </c>
      <c r="P1000" s="55">
        <f t="shared" si="93"/>
        <v>46617</v>
      </c>
      <c r="Q1000" s="55">
        <f t="shared" si="93"/>
        <v>46622</v>
      </c>
      <c r="R1000" s="24"/>
    </row>
    <row r="1001" spans="14:18" x14ac:dyDescent="0.2">
      <c r="N1001" s="53">
        <f t="shared" si="91"/>
        <v>19</v>
      </c>
      <c r="O1001" s="54">
        <f t="shared" si="90"/>
        <v>2454</v>
      </c>
      <c r="P1001" s="55">
        <f t="shared" si="93"/>
        <v>46618</v>
      </c>
      <c r="Q1001" s="55">
        <f t="shared" si="93"/>
        <v>46623</v>
      </c>
      <c r="R1001" s="24"/>
    </row>
    <row r="1002" spans="14:18" x14ac:dyDescent="0.2">
      <c r="N1002" s="53">
        <f t="shared" si="91"/>
        <v>20</v>
      </c>
      <c r="O1002" s="54">
        <f t="shared" si="90"/>
        <v>2331</v>
      </c>
      <c r="P1002" s="55">
        <f t="shared" si="93"/>
        <v>46619</v>
      </c>
      <c r="Q1002" s="55">
        <f t="shared" si="93"/>
        <v>46624</v>
      </c>
      <c r="R1002" s="24"/>
    </row>
    <row r="1003" spans="14:18" x14ac:dyDescent="0.2">
      <c r="N1003" s="53">
        <f t="shared" si="91"/>
        <v>21</v>
      </c>
      <c r="O1003" s="54">
        <f t="shared" si="90"/>
        <v>2220</v>
      </c>
      <c r="P1003" s="55">
        <f t="shared" si="93"/>
        <v>46620</v>
      </c>
      <c r="Q1003" s="55">
        <f t="shared" si="93"/>
        <v>46625</v>
      </c>
      <c r="R1003" s="24"/>
    </row>
    <row r="1004" spans="14:18" x14ac:dyDescent="0.2">
      <c r="N1004" s="53">
        <f t="shared" si="91"/>
        <v>22</v>
      </c>
      <c r="O1004" s="54">
        <f t="shared" si="90"/>
        <v>2119</v>
      </c>
      <c r="P1004" s="55">
        <f t="shared" ref="P1004:Q1019" si="94">P1003+1</f>
        <v>46621</v>
      </c>
      <c r="Q1004" s="55">
        <f t="shared" si="94"/>
        <v>46626</v>
      </c>
      <c r="R1004" s="24"/>
    </row>
    <row r="1005" spans="14:18" x14ac:dyDescent="0.2">
      <c r="N1005" s="53">
        <f t="shared" si="91"/>
        <v>23</v>
      </c>
      <c r="O1005" s="54">
        <f t="shared" si="90"/>
        <v>2027</v>
      </c>
      <c r="P1005" s="55">
        <f t="shared" si="94"/>
        <v>46622</v>
      </c>
      <c r="Q1005" s="55">
        <f t="shared" si="94"/>
        <v>46627</v>
      </c>
      <c r="R1005" s="24"/>
    </row>
    <row r="1006" spans="14:18" x14ac:dyDescent="0.2">
      <c r="N1006" s="53">
        <f t="shared" si="91"/>
        <v>24</v>
      </c>
      <c r="O1006" s="54">
        <f t="shared" si="90"/>
        <v>1943</v>
      </c>
      <c r="P1006" s="55">
        <f t="shared" si="94"/>
        <v>46623</v>
      </c>
      <c r="Q1006" s="55">
        <f t="shared" si="94"/>
        <v>46628</v>
      </c>
      <c r="R1006" s="24"/>
    </row>
    <row r="1007" spans="14:18" x14ac:dyDescent="0.2">
      <c r="N1007" s="53">
        <f t="shared" si="91"/>
        <v>25</v>
      </c>
      <c r="O1007" s="54">
        <f t="shared" si="90"/>
        <v>1865</v>
      </c>
      <c r="P1007" s="55">
        <f t="shared" si="94"/>
        <v>46624</v>
      </c>
      <c r="Q1007" s="55">
        <f t="shared" si="94"/>
        <v>46629</v>
      </c>
      <c r="R1007" s="24"/>
    </row>
    <row r="1008" spans="14:18" x14ac:dyDescent="0.2">
      <c r="N1008" s="53">
        <f t="shared" si="91"/>
        <v>26</v>
      </c>
      <c r="O1008" s="54">
        <f t="shared" si="90"/>
        <v>1793</v>
      </c>
      <c r="P1008" s="55">
        <f t="shared" si="94"/>
        <v>46625</v>
      </c>
      <c r="Q1008" s="55">
        <f t="shared" si="94"/>
        <v>46630</v>
      </c>
      <c r="R1008" s="24"/>
    </row>
    <row r="1009" spans="14:18" x14ac:dyDescent="0.2">
      <c r="N1009" s="53">
        <f t="shared" si="91"/>
        <v>27</v>
      </c>
      <c r="O1009" s="54">
        <f t="shared" si="90"/>
        <v>1727</v>
      </c>
      <c r="P1009" s="55">
        <f t="shared" si="94"/>
        <v>46626</v>
      </c>
      <c r="Q1009" s="55">
        <f t="shared" si="94"/>
        <v>46631</v>
      </c>
      <c r="R1009" s="24"/>
    </row>
    <row r="1010" spans="14:18" x14ac:dyDescent="0.2">
      <c r="N1010" s="53">
        <f t="shared" si="91"/>
        <v>28</v>
      </c>
      <c r="O1010" s="54">
        <f t="shared" si="90"/>
        <v>1665</v>
      </c>
      <c r="P1010" s="55">
        <f t="shared" si="94"/>
        <v>46627</v>
      </c>
      <c r="Q1010" s="55">
        <f t="shared" si="94"/>
        <v>46632</v>
      </c>
      <c r="R1010" s="24"/>
    </row>
    <row r="1011" spans="14:18" x14ac:dyDescent="0.2">
      <c r="N1011" s="53">
        <f t="shared" si="91"/>
        <v>29</v>
      </c>
      <c r="O1011" s="54">
        <f t="shared" si="90"/>
        <v>1608</v>
      </c>
      <c r="P1011" s="55">
        <f t="shared" si="94"/>
        <v>46628</v>
      </c>
      <c r="Q1011" s="55">
        <f t="shared" si="94"/>
        <v>46633</v>
      </c>
      <c r="R1011" s="24"/>
    </row>
    <row r="1012" spans="14:18" x14ac:dyDescent="0.2">
      <c r="N1012" s="53">
        <f t="shared" si="91"/>
        <v>30</v>
      </c>
      <c r="O1012" s="54">
        <f t="shared" si="90"/>
        <v>1554</v>
      </c>
      <c r="P1012" s="55">
        <f t="shared" si="94"/>
        <v>46629</v>
      </c>
      <c r="Q1012" s="55">
        <f t="shared" si="94"/>
        <v>46634</v>
      </c>
      <c r="R1012" s="24"/>
    </row>
    <row r="1013" spans="14:18" x14ac:dyDescent="0.2">
      <c r="N1013" s="53">
        <f t="shared" si="91"/>
        <v>31</v>
      </c>
      <c r="O1013" s="54">
        <f t="shared" si="90"/>
        <v>1504</v>
      </c>
      <c r="P1013" s="55">
        <f t="shared" si="94"/>
        <v>46630</v>
      </c>
      <c r="Q1013" s="55">
        <f t="shared" si="94"/>
        <v>46635</v>
      </c>
      <c r="R1013" s="24"/>
    </row>
    <row r="1014" spans="14:18" x14ac:dyDescent="0.2">
      <c r="N1014" s="53">
        <f t="shared" si="91"/>
        <v>1</v>
      </c>
      <c r="O1014" s="54">
        <f t="shared" si="90"/>
        <v>46631</v>
      </c>
      <c r="P1014" s="55">
        <f t="shared" si="94"/>
        <v>46631</v>
      </c>
      <c r="Q1014" s="55">
        <f t="shared" si="94"/>
        <v>46636</v>
      </c>
      <c r="R1014" s="24"/>
    </row>
    <row r="1015" spans="14:18" x14ac:dyDescent="0.2">
      <c r="N1015" s="53">
        <f t="shared" si="91"/>
        <v>2</v>
      </c>
      <c r="O1015" s="54">
        <f t="shared" si="90"/>
        <v>23316</v>
      </c>
      <c r="P1015" s="55">
        <f t="shared" si="94"/>
        <v>46632</v>
      </c>
      <c r="Q1015" s="55">
        <f t="shared" si="94"/>
        <v>46637</v>
      </c>
      <c r="R1015" s="24"/>
    </row>
    <row r="1016" spans="14:18" x14ac:dyDescent="0.2">
      <c r="N1016" s="53">
        <f t="shared" si="91"/>
        <v>3</v>
      </c>
      <c r="O1016" s="54">
        <f t="shared" si="90"/>
        <v>15544</v>
      </c>
      <c r="P1016" s="55">
        <f t="shared" si="94"/>
        <v>46633</v>
      </c>
      <c r="Q1016" s="55">
        <f t="shared" si="94"/>
        <v>46638</v>
      </c>
      <c r="R1016" s="24"/>
    </row>
    <row r="1017" spans="14:18" x14ac:dyDescent="0.2">
      <c r="N1017" s="53">
        <f t="shared" si="91"/>
        <v>4</v>
      </c>
      <c r="O1017" s="54">
        <f t="shared" si="90"/>
        <v>11659</v>
      </c>
      <c r="P1017" s="55">
        <f t="shared" si="94"/>
        <v>46634</v>
      </c>
      <c r="Q1017" s="55">
        <f t="shared" si="94"/>
        <v>46639</v>
      </c>
      <c r="R1017" s="24"/>
    </row>
    <row r="1018" spans="14:18" x14ac:dyDescent="0.2">
      <c r="N1018" s="53">
        <f t="shared" si="91"/>
        <v>5</v>
      </c>
      <c r="O1018" s="54">
        <f t="shared" si="90"/>
        <v>9327</v>
      </c>
      <c r="P1018" s="55">
        <f t="shared" si="94"/>
        <v>46635</v>
      </c>
      <c r="Q1018" s="55">
        <f t="shared" si="94"/>
        <v>46640</v>
      </c>
      <c r="R1018" s="24"/>
    </row>
    <row r="1019" spans="14:18" x14ac:dyDescent="0.2">
      <c r="N1019" s="53">
        <f t="shared" si="91"/>
        <v>6</v>
      </c>
      <c r="O1019" s="54">
        <f t="shared" si="90"/>
        <v>7773</v>
      </c>
      <c r="P1019" s="55">
        <f t="shared" si="94"/>
        <v>46636</v>
      </c>
      <c r="Q1019" s="55">
        <f t="shared" si="94"/>
        <v>46641</v>
      </c>
      <c r="R1019" s="24"/>
    </row>
    <row r="1020" spans="14:18" x14ac:dyDescent="0.2">
      <c r="N1020" s="53">
        <f t="shared" si="91"/>
        <v>7</v>
      </c>
      <c r="O1020" s="54">
        <f t="shared" si="90"/>
        <v>6662</v>
      </c>
      <c r="P1020" s="55">
        <f t="shared" ref="P1020:Q1035" si="95">P1019+1</f>
        <v>46637</v>
      </c>
      <c r="Q1020" s="55">
        <f t="shared" si="95"/>
        <v>46642</v>
      </c>
      <c r="R1020" s="24"/>
    </row>
    <row r="1021" spans="14:18" x14ac:dyDescent="0.2">
      <c r="N1021" s="53">
        <f t="shared" si="91"/>
        <v>8</v>
      </c>
      <c r="O1021" s="54">
        <f t="shared" si="90"/>
        <v>5830</v>
      </c>
      <c r="P1021" s="55">
        <f t="shared" si="95"/>
        <v>46638</v>
      </c>
      <c r="Q1021" s="55">
        <f t="shared" si="95"/>
        <v>46643</v>
      </c>
      <c r="R1021" s="24"/>
    </row>
    <row r="1022" spans="14:18" x14ac:dyDescent="0.2">
      <c r="N1022" s="53">
        <f t="shared" si="91"/>
        <v>9</v>
      </c>
      <c r="O1022" s="54">
        <f t="shared" si="90"/>
        <v>5182</v>
      </c>
      <c r="P1022" s="55">
        <f t="shared" si="95"/>
        <v>46639</v>
      </c>
      <c r="Q1022" s="55">
        <f t="shared" si="95"/>
        <v>46644</v>
      </c>
      <c r="R1022" s="24"/>
    </row>
    <row r="1023" spans="14:18" x14ac:dyDescent="0.2">
      <c r="N1023" s="53">
        <f t="shared" si="91"/>
        <v>10</v>
      </c>
      <c r="O1023" s="54">
        <f t="shared" si="90"/>
        <v>4664</v>
      </c>
      <c r="P1023" s="55">
        <f t="shared" si="95"/>
        <v>46640</v>
      </c>
      <c r="Q1023" s="55">
        <f t="shared" si="95"/>
        <v>46645</v>
      </c>
      <c r="R1023" s="24"/>
    </row>
    <row r="1024" spans="14:18" x14ac:dyDescent="0.2">
      <c r="N1024" s="53">
        <f t="shared" si="91"/>
        <v>11</v>
      </c>
      <c r="O1024" s="54">
        <f t="shared" si="90"/>
        <v>4240</v>
      </c>
      <c r="P1024" s="55">
        <f t="shared" si="95"/>
        <v>46641</v>
      </c>
      <c r="Q1024" s="55">
        <f t="shared" si="95"/>
        <v>46646</v>
      </c>
      <c r="R1024" s="24"/>
    </row>
    <row r="1025" spans="14:18" x14ac:dyDescent="0.2">
      <c r="N1025" s="53">
        <f t="shared" si="91"/>
        <v>12</v>
      </c>
      <c r="O1025" s="54">
        <f t="shared" si="90"/>
        <v>3887</v>
      </c>
      <c r="P1025" s="55">
        <f t="shared" si="95"/>
        <v>46642</v>
      </c>
      <c r="Q1025" s="55">
        <f t="shared" si="95"/>
        <v>46647</v>
      </c>
      <c r="R1025" s="24"/>
    </row>
    <row r="1026" spans="14:18" x14ac:dyDescent="0.2">
      <c r="N1026" s="53">
        <f t="shared" si="91"/>
        <v>13</v>
      </c>
      <c r="O1026" s="54">
        <f t="shared" si="90"/>
        <v>3588</v>
      </c>
      <c r="P1026" s="55">
        <f t="shared" si="95"/>
        <v>46643</v>
      </c>
      <c r="Q1026" s="55">
        <f t="shared" si="95"/>
        <v>46648</v>
      </c>
      <c r="R1026" s="24"/>
    </row>
    <row r="1027" spans="14:18" x14ac:dyDescent="0.2">
      <c r="N1027" s="53">
        <f t="shared" si="91"/>
        <v>14</v>
      </c>
      <c r="O1027" s="54">
        <f t="shared" si="90"/>
        <v>3332</v>
      </c>
      <c r="P1027" s="55">
        <f t="shared" si="95"/>
        <v>46644</v>
      </c>
      <c r="Q1027" s="55">
        <f t="shared" si="95"/>
        <v>46649</v>
      </c>
      <c r="R1027" s="24"/>
    </row>
    <row r="1028" spans="14:18" x14ac:dyDescent="0.2">
      <c r="N1028" s="53">
        <f t="shared" si="91"/>
        <v>15</v>
      </c>
      <c r="O1028" s="54">
        <f t="shared" si="90"/>
        <v>3110</v>
      </c>
      <c r="P1028" s="55">
        <f t="shared" si="95"/>
        <v>46645</v>
      </c>
      <c r="Q1028" s="55">
        <f t="shared" si="95"/>
        <v>46650</v>
      </c>
      <c r="R1028" s="24"/>
    </row>
    <row r="1029" spans="14:18" x14ac:dyDescent="0.2">
      <c r="N1029" s="53">
        <f t="shared" si="91"/>
        <v>16</v>
      </c>
      <c r="O1029" s="54">
        <f t="shared" si="90"/>
        <v>2915</v>
      </c>
      <c r="P1029" s="55">
        <f t="shared" si="95"/>
        <v>46646</v>
      </c>
      <c r="Q1029" s="55">
        <f t="shared" si="95"/>
        <v>46651</v>
      </c>
      <c r="R1029" s="24"/>
    </row>
    <row r="1030" spans="14:18" x14ac:dyDescent="0.2">
      <c r="N1030" s="53">
        <f t="shared" si="91"/>
        <v>17</v>
      </c>
      <c r="O1030" s="54">
        <f t="shared" si="90"/>
        <v>2744</v>
      </c>
      <c r="P1030" s="55">
        <f t="shared" si="95"/>
        <v>46647</v>
      </c>
      <c r="Q1030" s="55">
        <f t="shared" si="95"/>
        <v>46652</v>
      </c>
      <c r="R1030" s="24"/>
    </row>
    <row r="1031" spans="14:18" x14ac:dyDescent="0.2">
      <c r="N1031" s="53">
        <f t="shared" si="91"/>
        <v>18</v>
      </c>
      <c r="O1031" s="54">
        <f t="shared" si="90"/>
        <v>2592</v>
      </c>
      <c r="P1031" s="55">
        <f t="shared" si="95"/>
        <v>46648</v>
      </c>
      <c r="Q1031" s="55">
        <f t="shared" si="95"/>
        <v>46653</v>
      </c>
      <c r="R1031" s="24"/>
    </row>
    <row r="1032" spans="14:18" x14ac:dyDescent="0.2">
      <c r="N1032" s="53">
        <f t="shared" si="91"/>
        <v>19</v>
      </c>
      <c r="O1032" s="54">
        <f t="shared" si="90"/>
        <v>2455</v>
      </c>
      <c r="P1032" s="55">
        <f t="shared" si="95"/>
        <v>46649</v>
      </c>
      <c r="Q1032" s="55">
        <f t="shared" si="95"/>
        <v>46654</v>
      </c>
      <c r="R1032" s="24"/>
    </row>
    <row r="1033" spans="14:18" x14ac:dyDescent="0.2">
      <c r="N1033" s="53">
        <f t="shared" si="91"/>
        <v>20</v>
      </c>
      <c r="O1033" s="54">
        <f t="shared" si="90"/>
        <v>2333</v>
      </c>
      <c r="P1033" s="55">
        <f t="shared" si="95"/>
        <v>46650</v>
      </c>
      <c r="Q1033" s="55">
        <f t="shared" si="95"/>
        <v>46655</v>
      </c>
      <c r="R1033" s="24"/>
    </row>
    <row r="1034" spans="14:18" x14ac:dyDescent="0.2">
      <c r="N1034" s="53">
        <f t="shared" si="91"/>
        <v>21</v>
      </c>
      <c r="O1034" s="54">
        <f t="shared" ref="O1034:O1097" si="96">ROUND(P1034/N1034,0)</f>
        <v>2221</v>
      </c>
      <c r="P1034" s="55">
        <f t="shared" si="95"/>
        <v>46651</v>
      </c>
      <c r="Q1034" s="55">
        <f t="shared" si="95"/>
        <v>46656</v>
      </c>
      <c r="R1034" s="24"/>
    </row>
    <row r="1035" spans="14:18" x14ac:dyDescent="0.2">
      <c r="N1035" s="53">
        <f t="shared" ref="N1035:N1098" si="97">DAY(P1035)</f>
        <v>22</v>
      </c>
      <c r="O1035" s="54">
        <f t="shared" si="96"/>
        <v>2121</v>
      </c>
      <c r="P1035" s="55">
        <f t="shared" si="95"/>
        <v>46652</v>
      </c>
      <c r="Q1035" s="55">
        <f t="shared" si="95"/>
        <v>46657</v>
      </c>
      <c r="R1035" s="24"/>
    </row>
    <row r="1036" spans="14:18" x14ac:dyDescent="0.2">
      <c r="N1036" s="53">
        <f t="shared" si="97"/>
        <v>23</v>
      </c>
      <c r="O1036" s="54">
        <f t="shared" si="96"/>
        <v>2028</v>
      </c>
      <c r="P1036" s="55">
        <f t="shared" ref="P1036:Q1051" si="98">P1035+1</f>
        <v>46653</v>
      </c>
      <c r="Q1036" s="55">
        <f t="shared" si="98"/>
        <v>46658</v>
      </c>
      <c r="R1036" s="24"/>
    </row>
    <row r="1037" spans="14:18" x14ac:dyDescent="0.2">
      <c r="N1037" s="53">
        <f t="shared" si="97"/>
        <v>24</v>
      </c>
      <c r="O1037" s="54">
        <f t="shared" si="96"/>
        <v>1944</v>
      </c>
      <c r="P1037" s="55">
        <f t="shared" si="98"/>
        <v>46654</v>
      </c>
      <c r="Q1037" s="55">
        <f t="shared" si="98"/>
        <v>46659</v>
      </c>
      <c r="R1037" s="24"/>
    </row>
    <row r="1038" spans="14:18" x14ac:dyDescent="0.2">
      <c r="N1038" s="53">
        <f t="shared" si="97"/>
        <v>25</v>
      </c>
      <c r="O1038" s="54">
        <f t="shared" si="96"/>
        <v>1866</v>
      </c>
      <c r="P1038" s="55">
        <f t="shared" si="98"/>
        <v>46655</v>
      </c>
      <c r="Q1038" s="55">
        <f t="shared" si="98"/>
        <v>46660</v>
      </c>
      <c r="R1038" s="24"/>
    </row>
    <row r="1039" spans="14:18" x14ac:dyDescent="0.2">
      <c r="N1039" s="53">
        <f t="shared" si="97"/>
        <v>26</v>
      </c>
      <c r="O1039" s="54">
        <f t="shared" si="96"/>
        <v>1794</v>
      </c>
      <c r="P1039" s="55">
        <f t="shared" si="98"/>
        <v>46656</v>
      </c>
      <c r="Q1039" s="55">
        <f t="shared" si="98"/>
        <v>46661</v>
      </c>
      <c r="R1039" s="24"/>
    </row>
    <row r="1040" spans="14:18" x14ac:dyDescent="0.2">
      <c r="N1040" s="53">
        <f t="shared" si="97"/>
        <v>27</v>
      </c>
      <c r="O1040" s="54">
        <f t="shared" si="96"/>
        <v>1728</v>
      </c>
      <c r="P1040" s="55">
        <f t="shared" si="98"/>
        <v>46657</v>
      </c>
      <c r="Q1040" s="55">
        <f t="shared" si="98"/>
        <v>46662</v>
      </c>
      <c r="R1040" s="24"/>
    </row>
    <row r="1041" spans="14:18" x14ac:dyDescent="0.2">
      <c r="N1041" s="53">
        <f t="shared" si="97"/>
        <v>28</v>
      </c>
      <c r="O1041" s="54">
        <f t="shared" si="96"/>
        <v>1666</v>
      </c>
      <c r="P1041" s="55">
        <f t="shared" si="98"/>
        <v>46658</v>
      </c>
      <c r="Q1041" s="55">
        <f t="shared" si="98"/>
        <v>46663</v>
      </c>
      <c r="R1041" s="24"/>
    </row>
    <row r="1042" spans="14:18" x14ac:dyDescent="0.2">
      <c r="N1042" s="53">
        <f t="shared" si="97"/>
        <v>29</v>
      </c>
      <c r="O1042" s="54">
        <f t="shared" si="96"/>
        <v>1609</v>
      </c>
      <c r="P1042" s="55">
        <f t="shared" si="98"/>
        <v>46659</v>
      </c>
      <c r="Q1042" s="55">
        <f t="shared" si="98"/>
        <v>46664</v>
      </c>
      <c r="R1042" s="24"/>
    </row>
    <row r="1043" spans="14:18" x14ac:dyDescent="0.2">
      <c r="N1043" s="53">
        <f t="shared" si="97"/>
        <v>30</v>
      </c>
      <c r="O1043" s="54">
        <f t="shared" si="96"/>
        <v>1555</v>
      </c>
      <c r="P1043" s="55">
        <f t="shared" si="98"/>
        <v>46660</v>
      </c>
      <c r="Q1043" s="55">
        <f t="shared" si="98"/>
        <v>46665</v>
      </c>
      <c r="R1043" s="24"/>
    </row>
    <row r="1044" spans="14:18" x14ac:dyDescent="0.2">
      <c r="N1044" s="53">
        <f t="shared" si="97"/>
        <v>1</v>
      </c>
      <c r="O1044" s="54">
        <f t="shared" si="96"/>
        <v>46661</v>
      </c>
      <c r="P1044" s="55">
        <f t="shared" si="98"/>
        <v>46661</v>
      </c>
      <c r="Q1044" s="55">
        <f t="shared" si="98"/>
        <v>46666</v>
      </c>
      <c r="R1044" s="24"/>
    </row>
    <row r="1045" spans="14:18" x14ac:dyDescent="0.2">
      <c r="N1045" s="53">
        <f t="shared" si="97"/>
        <v>2</v>
      </c>
      <c r="O1045" s="54">
        <f t="shared" si="96"/>
        <v>23331</v>
      </c>
      <c r="P1045" s="55">
        <f t="shared" si="98"/>
        <v>46662</v>
      </c>
      <c r="Q1045" s="55">
        <f t="shared" si="98"/>
        <v>46667</v>
      </c>
      <c r="R1045" s="24"/>
    </row>
    <row r="1046" spans="14:18" x14ac:dyDescent="0.2">
      <c r="N1046" s="53">
        <f t="shared" si="97"/>
        <v>3</v>
      </c>
      <c r="O1046" s="54">
        <f t="shared" si="96"/>
        <v>15554</v>
      </c>
      <c r="P1046" s="55">
        <f t="shared" si="98"/>
        <v>46663</v>
      </c>
      <c r="Q1046" s="55">
        <f t="shared" si="98"/>
        <v>46668</v>
      </c>
      <c r="R1046" s="24"/>
    </row>
    <row r="1047" spans="14:18" x14ac:dyDescent="0.2">
      <c r="N1047" s="53">
        <f t="shared" si="97"/>
        <v>4</v>
      </c>
      <c r="O1047" s="54">
        <f t="shared" si="96"/>
        <v>11666</v>
      </c>
      <c r="P1047" s="55">
        <f t="shared" si="98"/>
        <v>46664</v>
      </c>
      <c r="Q1047" s="55">
        <f t="shared" si="98"/>
        <v>46669</v>
      </c>
      <c r="R1047" s="24"/>
    </row>
    <row r="1048" spans="14:18" x14ac:dyDescent="0.2">
      <c r="N1048" s="53">
        <f t="shared" si="97"/>
        <v>5</v>
      </c>
      <c r="O1048" s="54">
        <f t="shared" si="96"/>
        <v>9333</v>
      </c>
      <c r="P1048" s="55">
        <f t="shared" si="98"/>
        <v>46665</v>
      </c>
      <c r="Q1048" s="55">
        <f t="shared" si="98"/>
        <v>46670</v>
      </c>
      <c r="R1048" s="24"/>
    </row>
    <row r="1049" spans="14:18" x14ac:dyDescent="0.2">
      <c r="N1049" s="53">
        <f t="shared" si="97"/>
        <v>6</v>
      </c>
      <c r="O1049" s="54">
        <f t="shared" si="96"/>
        <v>7778</v>
      </c>
      <c r="P1049" s="55">
        <f t="shared" si="98"/>
        <v>46666</v>
      </c>
      <c r="Q1049" s="55">
        <f t="shared" si="98"/>
        <v>46671</v>
      </c>
      <c r="R1049" s="24"/>
    </row>
    <row r="1050" spans="14:18" x14ac:dyDescent="0.2">
      <c r="N1050" s="53">
        <f t="shared" si="97"/>
        <v>7</v>
      </c>
      <c r="O1050" s="54">
        <f t="shared" si="96"/>
        <v>6667</v>
      </c>
      <c r="P1050" s="55">
        <f t="shared" si="98"/>
        <v>46667</v>
      </c>
      <c r="Q1050" s="55">
        <f t="shared" si="98"/>
        <v>46672</v>
      </c>
      <c r="R1050" s="24"/>
    </row>
    <row r="1051" spans="14:18" x14ac:dyDescent="0.2">
      <c r="N1051" s="53">
        <f t="shared" si="97"/>
        <v>8</v>
      </c>
      <c r="O1051" s="54">
        <f t="shared" si="96"/>
        <v>5834</v>
      </c>
      <c r="P1051" s="55">
        <f t="shared" si="98"/>
        <v>46668</v>
      </c>
      <c r="Q1051" s="55">
        <f t="shared" si="98"/>
        <v>46673</v>
      </c>
      <c r="R1051" s="24"/>
    </row>
    <row r="1052" spans="14:18" x14ac:dyDescent="0.2">
      <c r="N1052" s="53">
        <f t="shared" si="97"/>
        <v>9</v>
      </c>
      <c r="O1052" s="54">
        <f t="shared" si="96"/>
        <v>5185</v>
      </c>
      <c r="P1052" s="55">
        <f t="shared" ref="P1052:Q1067" si="99">P1051+1</f>
        <v>46669</v>
      </c>
      <c r="Q1052" s="55">
        <f t="shared" si="99"/>
        <v>46674</v>
      </c>
      <c r="R1052" s="24"/>
    </row>
    <row r="1053" spans="14:18" x14ac:dyDescent="0.2">
      <c r="N1053" s="53">
        <f t="shared" si="97"/>
        <v>10</v>
      </c>
      <c r="O1053" s="54">
        <f t="shared" si="96"/>
        <v>4667</v>
      </c>
      <c r="P1053" s="55">
        <f t="shared" si="99"/>
        <v>46670</v>
      </c>
      <c r="Q1053" s="55">
        <f t="shared" si="99"/>
        <v>46675</v>
      </c>
      <c r="R1053" s="24"/>
    </row>
    <row r="1054" spans="14:18" x14ac:dyDescent="0.2">
      <c r="N1054" s="53">
        <f t="shared" si="97"/>
        <v>11</v>
      </c>
      <c r="O1054" s="54">
        <f t="shared" si="96"/>
        <v>4243</v>
      </c>
      <c r="P1054" s="55">
        <f t="shared" si="99"/>
        <v>46671</v>
      </c>
      <c r="Q1054" s="55">
        <f t="shared" si="99"/>
        <v>46676</v>
      </c>
      <c r="R1054" s="24"/>
    </row>
    <row r="1055" spans="14:18" x14ac:dyDescent="0.2">
      <c r="N1055" s="53">
        <f t="shared" si="97"/>
        <v>12</v>
      </c>
      <c r="O1055" s="54">
        <f t="shared" si="96"/>
        <v>3889</v>
      </c>
      <c r="P1055" s="55">
        <f t="shared" si="99"/>
        <v>46672</v>
      </c>
      <c r="Q1055" s="55">
        <f t="shared" si="99"/>
        <v>46677</v>
      </c>
      <c r="R1055" s="24"/>
    </row>
    <row r="1056" spans="14:18" x14ac:dyDescent="0.2">
      <c r="N1056" s="53">
        <f t="shared" si="97"/>
        <v>13</v>
      </c>
      <c r="O1056" s="54">
        <f t="shared" si="96"/>
        <v>3590</v>
      </c>
      <c r="P1056" s="55">
        <f t="shared" si="99"/>
        <v>46673</v>
      </c>
      <c r="Q1056" s="55">
        <f t="shared" si="99"/>
        <v>46678</v>
      </c>
      <c r="R1056" s="24"/>
    </row>
    <row r="1057" spans="14:18" x14ac:dyDescent="0.2">
      <c r="N1057" s="53">
        <f t="shared" si="97"/>
        <v>14</v>
      </c>
      <c r="O1057" s="54">
        <f t="shared" si="96"/>
        <v>3334</v>
      </c>
      <c r="P1057" s="55">
        <f t="shared" si="99"/>
        <v>46674</v>
      </c>
      <c r="Q1057" s="55">
        <f t="shared" si="99"/>
        <v>46679</v>
      </c>
      <c r="R1057" s="24"/>
    </row>
    <row r="1058" spans="14:18" x14ac:dyDescent="0.2">
      <c r="N1058" s="53">
        <f t="shared" si="97"/>
        <v>15</v>
      </c>
      <c r="O1058" s="54">
        <f t="shared" si="96"/>
        <v>3112</v>
      </c>
      <c r="P1058" s="55">
        <f t="shared" si="99"/>
        <v>46675</v>
      </c>
      <c r="Q1058" s="55">
        <f t="shared" si="99"/>
        <v>46680</v>
      </c>
      <c r="R1058" s="24"/>
    </row>
    <row r="1059" spans="14:18" x14ac:dyDescent="0.2">
      <c r="N1059" s="53">
        <f t="shared" si="97"/>
        <v>16</v>
      </c>
      <c r="O1059" s="54">
        <f t="shared" si="96"/>
        <v>2917</v>
      </c>
      <c r="P1059" s="55">
        <f t="shared" si="99"/>
        <v>46676</v>
      </c>
      <c r="Q1059" s="55">
        <f t="shared" si="99"/>
        <v>46681</v>
      </c>
      <c r="R1059" s="24"/>
    </row>
    <row r="1060" spans="14:18" x14ac:dyDescent="0.2">
      <c r="N1060" s="53">
        <f t="shared" si="97"/>
        <v>17</v>
      </c>
      <c r="O1060" s="54">
        <f t="shared" si="96"/>
        <v>2746</v>
      </c>
      <c r="P1060" s="55">
        <f t="shared" si="99"/>
        <v>46677</v>
      </c>
      <c r="Q1060" s="55">
        <f t="shared" si="99"/>
        <v>46682</v>
      </c>
      <c r="R1060" s="24"/>
    </row>
    <row r="1061" spans="14:18" x14ac:dyDescent="0.2">
      <c r="N1061" s="53">
        <f t="shared" si="97"/>
        <v>18</v>
      </c>
      <c r="O1061" s="54">
        <f t="shared" si="96"/>
        <v>2593</v>
      </c>
      <c r="P1061" s="55">
        <f t="shared" si="99"/>
        <v>46678</v>
      </c>
      <c r="Q1061" s="55">
        <f t="shared" si="99"/>
        <v>46683</v>
      </c>
      <c r="R1061" s="24"/>
    </row>
    <row r="1062" spans="14:18" x14ac:dyDescent="0.2">
      <c r="N1062" s="53">
        <f t="shared" si="97"/>
        <v>19</v>
      </c>
      <c r="O1062" s="54">
        <f t="shared" si="96"/>
        <v>2457</v>
      </c>
      <c r="P1062" s="55">
        <f t="shared" si="99"/>
        <v>46679</v>
      </c>
      <c r="Q1062" s="55">
        <f t="shared" si="99"/>
        <v>46684</v>
      </c>
      <c r="R1062" s="24"/>
    </row>
    <row r="1063" spans="14:18" x14ac:dyDescent="0.2">
      <c r="N1063" s="53">
        <f t="shared" si="97"/>
        <v>20</v>
      </c>
      <c r="O1063" s="54">
        <f t="shared" si="96"/>
        <v>2334</v>
      </c>
      <c r="P1063" s="55">
        <f t="shared" si="99"/>
        <v>46680</v>
      </c>
      <c r="Q1063" s="55">
        <f t="shared" si="99"/>
        <v>46685</v>
      </c>
      <c r="R1063" s="24"/>
    </row>
    <row r="1064" spans="14:18" x14ac:dyDescent="0.2">
      <c r="N1064" s="53">
        <f t="shared" si="97"/>
        <v>21</v>
      </c>
      <c r="O1064" s="54">
        <f t="shared" si="96"/>
        <v>2223</v>
      </c>
      <c r="P1064" s="55">
        <f t="shared" si="99"/>
        <v>46681</v>
      </c>
      <c r="Q1064" s="55">
        <f t="shared" si="99"/>
        <v>46686</v>
      </c>
      <c r="R1064" s="24"/>
    </row>
    <row r="1065" spans="14:18" x14ac:dyDescent="0.2">
      <c r="N1065" s="53">
        <f t="shared" si="97"/>
        <v>22</v>
      </c>
      <c r="O1065" s="54">
        <f t="shared" si="96"/>
        <v>2122</v>
      </c>
      <c r="P1065" s="55">
        <f t="shared" si="99"/>
        <v>46682</v>
      </c>
      <c r="Q1065" s="55">
        <f t="shared" si="99"/>
        <v>46687</v>
      </c>
      <c r="R1065" s="24"/>
    </row>
    <row r="1066" spans="14:18" x14ac:dyDescent="0.2">
      <c r="N1066" s="53">
        <f t="shared" si="97"/>
        <v>23</v>
      </c>
      <c r="O1066" s="54">
        <f t="shared" si="96"/>
        <v>2030</v>
      </c>
      <c r="P1066" s="55">
        <f t="shared" si="99"/>
        <v>46683</v>
      </c>
      <c r="Q1066" s="55">
        <f t="shared" si="99"/>
        <v>46688</v>
      </c>
      <c r="R1066" s="24"/>
    </row>
    <row r="1067" spans="14:18" x14ac:dyDescent="0.2">
      <c r="N1067" s="53">
        <f t="shared" si="97"/>
        <v>24</v>
      </c>
      <c r="O1067" s="54">
        <f t="shared" si="96"/>
        <v>1945</v>
      </c>
      <c r="P1067" s="55">
        <f t="shared" si="99"/>
        <v>46684</v>
      </c>
      <c r="Q1067" s="55">
        <f t="shared" si="99"/>
        <v>46689</v>
      </c>
      <c r="R1067" s="24"/>
    </row>
    <row r="1068" spans="14:18" x14ac:dyDescent="0.2">
      <c r="N1068" s="53">
        <f t="shared" si="97"/>
        <v>25</v>
      </c>
      <c r="O1068" s="54">
        <f t="shared" si="96"/>
        <v>1867</v>
      </c>
      <c r="P1068" s="55">
        <f t="shared" ref="P1068:Q1083" si="100">P1067+1</f>
        <v>46685</v>
      </c>
      <c r="Q1068" s="55">
        <f t="shared" si="100"/>
        <v>46690</v>
      </c>
      <c r="R1068" s="24"/>
    </row>
    <row r="1069" spans="14:18" x14ac:dyDescent="0.2">
      <c r="N1069" s="53">
        <f t="shared" si="97"/>
        <v>26</v>
      </c>
      <c r="O1069" s="54">
        <f t="shared" si="96"/>
        <v>1796</v>
      </c>
      <c r="P1069" s="55">
        <f t="shared" si="100"/>
        <v>46686</v>
      </c>
      <c r="Q1069" s="55">
        <f t="shared" si="100"/>
        <v>46691</v>
      </c>
      <c r="R1069" s="24"/>
    </row>
    <row r="1070" spans="14:18" x14ac:dyDescent="0.2">
      <c r="N1070" s="53">
        <f t="shared" si="97"/>
        <v>27</v>
      </c>
      <c r="O1070" s="54">
        <f t="shared" si="96"/>
        <v>1729</v>
      </c>
      <c r="P1070" s="55">
        <f t="shared" si="100"/>
        <v>46687</v>
      </c>
      <c r="Q1070" s="55">
        <f t="shared" si="100"/>
        <v>46692</v>
      </c>
      <c r="R1070" s="24"/>
    </row>
    <row r="1071" spans="14:18" x14ac:dyDescent="0.2">
      <c r="N1071" s="53">
        <f t="shared" si="97"/>
        <v>28</v>
      </c>
      <c r="O1071" s="54">
        <f t="shared" si="96"/>
        <v>1667</v>
      </c>
      <c r="P1071" s="55">
        <f t="shared" si="100"/>
        <v>46688</v>
      </c>
      <c r="Q1071" s="55">
        <f t="shared" si="100"/>
        <v>46693</v>
      </c>
      <c r="R1071" s="24"/>
    </row>
    <row r="1072" spans="14:18" x14ac:dyDescent="0.2">
      <c r="N1072" s="53">
        <f t="shared" si="97"/>
        <v>29</v>
      </c>
      <c r="O1072" s="54">
        <f t="shared" si="96"/>
        <v>1610</v>
      </c>
      <c r="P1072" s="55">
        <f t="shared" si="100"/>
        <v>46689</v>
      </c>
      <c r="Q1072" s="55">
        <f t="shared" si="100"/>
        <v>46694</v>
      </c>
      <c r="R1072" s="24"/>
    </row>
    <row r="1073" spans="14:18" x14ac:dyDescent="0.2">
      <c r="N1073" s="53">
        <f t="shared" si="97"/>
        <v>30</v>
      </c>
      <c r="O1073" s="54">
        <f t="shared" si="96"/>
        <v>1556</v>
      </c>
      <c r="P1073" s="55">
        <f t="shared" si="100"/>
        <v>46690</v>
      </c>
      <c r="Q1073" s="55">
        <f t="shared" si="100"/>
        <v>46695</v>
      </c>
      <c r="R1073" s="24"/>
    </row>
    <row r="1074" spans="14:18" x14ac:dyDescent="0.2">
      <c r="N1074" s="53">
        <f t="shared" si="97"/>
        <v>31</v>
      </c>
      <c r="O1074" s="54">
        <f t="shared" si="96"/>
        <v>1506</v>
      </c>
      <c r="P1074" s="55">
        <f t="shared" si="100"/>
        <v>46691</v>
      </c>
      <c r="Q1074" s="55">
        <f t="shared" si="100"/>
        <v>46696</v>
      </c>
      <c r="R1074" s="24"/>
    </row>
    <row r="1075" spans="14:18" x14ac:dyDescent="0.2">
      <c r="N1075" s="53">
        <f t="shared" si="97"/>
        <v>1</v>
      </c>
      <c r="O1075" s="54">
        <f t="shared" si="96"/>
        <v>46692</v>
      </c>
      <c r="P1075" s="55">
        <f t="shared" si="100"/>
        <v>46692</v>
      </c>
      <c r="Q1075" s="55">
        <f t="shared" si="100"/>
        <v>46697</v>
      </c>
      <c r="R1075" s="24"/>
    </row>
    <row r="1076" spans="14:18" x14ac:dyDescent="0.2">
      <c r="N1076" s="53">
        <f t="shared" si="97"/>
        <v>2</v>
      </c>
      <c r="O1076" s="54">
        <f t="shared" si="96"/>
        <v>23347</v>
      </c>
      <c r="P1076" s="55">
        <f t="shared" si="100"/>
        <v>46693</v>
      </c>
      <c r="Q1076" s="55">
        <f t="shared" si="100"/>
        <v>46698</v>
      </c>
      <c r="R1076" s="24"/>
    </row>
    <row r="1077" spans="14:18" x14ac:dyDescent="0.2">
      <c r="N1077" s="53">
        <f t="shared" si="97"/>
        <v>3</v>
      </c>
      <c r="O1077" s="54">
        <f t="shared" si="96"/>
        <v>15565</v>
      </c>
      <c r="P1077" s="55">
        <f t="shared" si="100"/>
        <v>46694</v>
      </c>
      <c r="Q1077" s="55">
        <f t="shared" si="100"/>
        <v>46699</v>
      </c>
      <c r="R1077" s="24"/>
    </row>
    <row r="1078" spans="14:18" x14ac:dyDescent="0.2">
      <c r="N1078" s="53">
        <f t="shared" si="97"/>
        <v>4</v>
      </c>
      <c r="O1078" s="54">
        <f t="shared" si="96"/>
        <v>11674</v>
      </c>
      <c r="P1078" s="55">
        <f t="shared" si="100"/>
        <v>46695</v>
      </c>
      <c r="Q1078" s="55">
        <f t="shared" si="100"/>
        <v>46700</v>
      </c>
      <c r="R1078" s="24"/>
    </row>
    <row r="1079" spans="14:18" x14ac:dyDescent="0.2">
      <c r="N1079" s="53">
        <f t="shared" si="97"/>
        <v>5</v>
      </c>
      <c r="O1079" s="54">
        <f t="shared" si="96"/>
        <v>9339</v>
      </c>
      <c r="P1079" s="55">
        <f t="shared" si="100"/>
        <v>46696</v>
      </c>
      <c r="Q1079" s="55">
        <f t="shared" si="100"/>
        <v>46701</v>
      </c>
      <c r="R1079" s="24"/>
    </row>
    <row r="1080" spans="14:18" x14ac:dyDescent="0.2">
      <c r="N1080" s="53">
        <f t="shared" si="97"/>
        <v>6</v>
      </c>
      <c r="O1080" s="54">
        <f t="shared" si="96"/>
        <v>7783</v>
      </c>
      <c r="P1080" s="55">
        <f t="shared" si="100"/>
        <v>46697</v>
      </c>
      <c r="Q1080" s="55">
        <f t="shared" si="100"/>
        <v>46702</v>
      </c>
      <c r="R1080" s="24"/>
    </row>
    <row r="1081" spans="14:18" x14ac:dyDescent="0.2">
      <c r="N1081" s="53">
        <f t="shared" si="97"/>
        <v>7</v>
      </c>
      <c r="O1081" s="54">
        <f t="shared" si="96"/>
        <v>6671</v>
      </c>
      <c r="P1081" s="55">
        <f t="shared" si="100"/>
        <v>46698</v>
      </c>
      <c r="Q1081" s="55">
        <f t="shared" si="100"/>
        <v>46703</v>
      </c>
      <c r="R1081" s="24"/>
    </row>
    <row r="1082" spans="14:18" x14ac:dyDescent="0.2">
      <c r="N1082" s="53">
        <f t="shared" si="97"/>
        <v>8</v>
      </c>
      <c r="O1082" s="54">
        <f t="shared" si="96"/>
        <v>5837</v>
      </c>
      <c r="P1082" s="55">
        <f t="shared" si="100"/>
        <v>46699</v>
      </c>
      <c r="Q1082" s="55">
        <f t="shared" si="100"/>
        <v>46704</v>
      </c>
      <c r="R1082" s="24"/>
    </row>
    <row r="1083" spans="14:18" x14ac:dyDescent="0.2">
      <c r="N1083" s="53">
        <f t="shared" si="97"/>
        <v>9</v>
      </c>
      <c r="O1083" s="54">
        <f t="shared" si="96"/>
        <v>5189</v>
      </c>
      <c r="P1083" s="55">
        <f t="shared" si="100"/>
        <v>46700</v>
      </c>
      <c r="Q1083" s="55">
        <f t="shared" si="100"/>
        <v>46705</v>
      </c>
      <c r="R1083" s="24"/>
    </row>
    <row r="1084" spans="14:18" x14ac:dyDescent="0.2">
      <c r="N1084" s="53">
        <f t="shared" si="97"/>
        <v>10</v>
      </c>
      <c r="O1084" s="54">
        <f t="shared" si="96"/>
        <v>4670</v>
      </c>
      <c r="P1084" s="55">
        <f t="shared" ref="P1084:Q1099" si="101">P1083+1</f>
        <v>46701</v>
      </c>
      <c r="Q1084" s="55">
        <f t="shared" si="101"/>
        <v>46706</v>
      </c>
      <c r="R1084" s="24"/>
    </row>
    <row r="1085" spans="14:18" x14ac:dyDescent="0.2">
      <c r="N1085" s="53">
        <f t="shared" si="97"/>
        <v>11</v>
      </c>
      <c r="O1085" s="54">
        <f t="shared" si="96"/>
        <v>4246</v>
      </c>
      <c r="P1085" s="55">
        <f t="shared" si="101"/>
        <v>46702</v>
      </c>
      <c r="Q1085" s="55">
        <f t="shared" si="101"/>
        <v>46707</v>
      </c>
      <c r="R1085" s="24"/>
    </row>
    <row r="1086" spans="14:18" x14ac:dyDescent="0.2">
      <c r="N1086" s="53">
        <f t="shared" si="97"/>
        <v>12</v>
      </c>
      <c r="O1086" s="54">
        <f t="shared" si="96"/>
        <v>3892</v>
      </c>
      <c r="P1086" s="55">
        <f t="shared" si="101"/>
        <v>46703</v>
      </c>
      <c r="Q1086" s="55">
        <f t="shared" si="101"/>
        <v>46708</v>
      </c>
      <c r="R1086" s="24"/>
    </row>
    <row r="1087" spans="14:18" x14ac:dyDescent="0.2">
      <c r="N1087" s="53">
        <f t="shared" si="97"/>
        <v>13</v>
      </c>
      <c r="O1087" s="54">
        <f t="shared" si="96"/>
        <v>3593</v>
      </c>
      <c r="P1087" s="55">
        <f t="shared" si="101"/>
        <v>46704</v>
      </c>
      <c r="Q1087" s="55">
        <f t="shared" si="101"/>
        <v>46709</v>
      </c>
      <c r="R1087" s="24"/>
    </row>
    <row r="1088" spans="14:18" x14ac:dyDescent="0.2">
      <c r="N1088" s="53">
        <f t="shared" si="97"/>
        <v>14</v>
      </c>
      <c r="O1088" s="54">
        <f t="shared" si="96"/>
        <v>3336</v>
      </c>
      <c r="P1088" s="55">
        <f t="shared" si="101"/>
        <v>46705</v>
      </c>
      <c r="Q1088" s="55">
        <f t="shared" si="101"/>
        <v>46710</v>
      </c>
      <c r="R1088" s="24"/>
    </row>
    <row r="1089" spans="14:18" x14ac:dyDescent="0.2">
      <c r="N1089" s="53">
        <f t="shared" si="97"/>
        <v>15</v>
      </c>
      <c r="O1089" s="54">
        <f t="shared" si="96"/>
        <v>3114</v>
      </c>
      <c r="P1089" s="55">
        <f t="shared" si="101"/>
        <v>46706</v>
      </c>
      <c r="Q1089" s="55">
        <f t="shared" si="101"/>
        <v>46711</v>
      </c>
      <c r="R1089" s="24"/>
    </row>
    <row r="1090" spans="14:18" x14ac:dyDescent="0.2">
      <c r="N1090" s="53">
        <f t="shared" si="97"/>
        <v>16</v>
      </c>
      <c r="O1090" s="54">
        <f t="shared" si="96"/>
        <v>2919</v>
      </c>
      <c r="P1090" s="55">
        <f t="shared" si="101"/>
        <v>46707</v>
      </c>
      <c r="Q1090" s="55">
        <f t="shared" si="101"/>
        <v>46712</v>
      </c>
      <c r="R1090" s="24"/>
    </row>
    <row r="1091" spans="14:18" x14ac:dyDescent="0.2">
      <c r="N1091" s="53">
        <f t="shared" si="97"/>
        <v>17</v>
      </c>
      <c r="O1091" s="54">
        <f t="shared" si="96"/>
        <v>2748</v>
      </c>
      <c r="P1091" s="55">
        <f t="shared" si="101"/>
        <v>46708</v>
      </c>
      <c r="Q1091" s="55">
        <f t="shared" si="101"/>
        <v>46713</v>
      </c>
      <c r="R1091" s="24"/>
    </row>
    <row r="1092" spans="14:18" x14ac:dyDescent="0.2">
      <c r="N1092" s="53">
        <f t="shared" si="97"/>
        <v>18</v>
      </c>
      <c r="O1092" s="54">
        <f t="shared" si="96"/>
        <v>2595</v>
      </c>
      <c r="P1092" s="55">
        <f t="shared" si="101"/>
        <v>46709</v>
      </c>
      <c r="Q1092" s="55">
        <f t="shared" si="101"/>
        <v>46714</v>
      </c>
      <c r="R1092" s="24"/>
    </row>
    <row r="1093" spans="14:18" x14ac:dyDescent="0.2">
      <c r="N1093" s="53">
        <f t="shared" si="97"/>
        <v>19</v>
      </c>
      <c r="O1093" s="54">
        <f t="shared" si="96"/>
        <v>2458</v>
      </c>
      <c r="P1093" s="55">
        <f t="shared" si="101"/>
        <v>46710</v>
      </c>
      <c r="Q1093" s="55">
        <f t="shared" si="101"/>
        <v>46715</v>
      </c>
      <c r="R1093" s="24"/>
    </row>
    <row r="1094" spans="14:18" x14ac:dyDescent="0.2">
      <c r="N1094" s="53">
        <f t="shared" si="97"/>
        <v>20</v>
      </c>
      <c r="O1094" s="54">
        <f t="shared" si="96"/>
        <v>2336</v>
      </c>
      <c r="P1094" s="55">
        <f t="shared" si="101"/>
        <v>46711</v>
      </c>
      <c r="Q1094" s="55">
        <f t="shared" si="101"/>
        <v>46716</v>
      </c>
      <c r="R1094" s="24"/>
    </row>
    <row r="1095" spans="14:18" x14ac:dyDescent="0.2">
      <c r="N1095" s="53">
        <f t="shared" si="97"/>
        <v>21</v>
      </c>
      <c r="O1095" s="54">
        <f t="shared" si="96"/>
        <v>2224</v>
      </c>
      <c r="P1095" s="55">
        <f t="shared" si="101"/>
        <v>46712</v>
      </c>
      <c r="Q1095" s="55">
        <f t="shared" si="101"/>
        <v>46717</v>
      </c>
      <c r="R1095" s="24"/>
    </row>
    <row r="1096" spans="14:18" x14ac:dyDescent="0.2">
      <c r="N1096" s="53">
        <f t="shared" si="97"/>
        <v>22</v>
      </c>
      <c r="O1096" s="54">
        <f t="shared" si="96"/>
        <v>2123</v>
      </c>
      <c r="P1096" s="55">
        <f t="shared" si="101"/>
        <v>46713</v>
      </c>
      <c r="Q1096" s="55">
        <f t="shared" si="101"/>
        <v>46718</v>
      </c>
      <c r="R1096" s="24"/>
    </row>
    <row r="1097" spans="14:18" x14ac:dyDescent="0.2">
      <c r="N1097" s="53">
        <f t="shared" si="97"/>
        <v>23</v>
      </c>
      <c r="O1097" s="54">
        <f t="shared" si="96"/>
        <v>2031</v>
      </c>
      <c r="P1097" s="55">
        <f t="shared" si="101"/>
        <v>46714</v>
      </c>
      <c r="Q1097" s="55">
        <f t="shared" si="101"/>
        <v>46719</v>
      </c>
      <c r="R1097" s="24"/>
    </row>
    <row r="1098" spans="14:18" x14ac:dyDescent="0.2">
      <c r="N1098" s="53">
        <f t="shared" si="97"/>
        <v>24</v>
      </c>
      <c r="O1098" s="54">
        <f t="shared" ref="O1098:O1352" si="102">ROUND(P1098/N1098,0)</f>
        <v>1946</v>
      </c>
      <c r="P1098" s="55">
        <f t="shared" si="101"/>
        <v>46715</v>
      </c>
      <c r="Q1098" s="55">
        <f t="shared" si="101"/>
        <v>46720</v>
      </c>
      <c r="R1098" s="24"/>
    </row>
    <row r="1099" spans="14:18" x14ac:dyDescent="0.2">
      <c r="N1099" s="53">
        <f t="shared" ref="N1099:N1353" si="103">DAY(P1099)</f>
        <v>25</v>
      </c>
      <c r="O1099" s="54">
        <f t="shared" si="102"/>
        <v>1869</v>
      </c>
      <c r="P1099" s="55">
        <f t="shared" si="101"/>
        <v>46716</v>
      </c>
      <c r="Q1099" s="55">
        <f t="shared" si="101"/>
        <v>46721</v>
      </c>
      <c r="R1099" s="24"/>
    </row>
    <row r="1100" spans="14:18" x14ac:dyDescent="0.2">
      <c r="N1100" s="53">
        <f t="shared" si="103"/>
        <v>26</v>
      </c>
      <c r="O1100" s="54">
        <f t="shared" si="102"/>
        <v>1797</v>
      </c>
      <c r="P1100" s="55">
        <f t="shared" ref="P1100:Q1115" si="104">P1099+1</f>
        <v>46717</v>
      </c>
      <c r="Q1100" s="55">
        <f t="shared" si="104"/>
        <v>46722</v>
      </c>
      <c r="R1100" s="24"/>
    </row>
    <row r="1101" spans="14:18" x14ac:dyDescent="0.2">
      <c r="N1101" s="53">
        <f t="shared" si="103"/>
        <v>27</v>
      </c>
      <c r="O1101" s="54">
        <f t="shared" si="102"/>
        <v>1730</v>
      </c>
      <c r="P1101" s="55">
        <f t="shared" si="104"/>
        <v>46718</v>
      </c>
      <c r="Q1101" s="55">
        <f t="shared" si="104"/>
        <v>46723</v>
      </c>
      <c r="R1101" s="24"/>
    </row>
    <row r="1102" spans="14:18" x14ac:dyDescent="0.2">
      <c r="N1102" s="53">
        <f t="shared" si="103"/>
        <v>28</v>
      </c>
      <c r="O1102" s="54">
        <f t="shared" si="102"/>
        <v>1669</v>
      </c>
      <c r="P1102" s="55">
        <f t="shared" si="104"/>
        <v>46719</v>
      </c>
      <c r="Q1102" s="55">
        <f t="shared" si="104"/>
        <v>46724</v>
      </c>
      <c r="R1102" s="24"/>
    </row>
    <row r="1103" spans="14:18" x14ac:dyDescent="0.2">
      <c r="N1103" s="53">
        <f t="shared" si="103"/>
        <v>29</v>
      </c>
      <c r="O1103" s="54">
        <f t="shared" si="102"/>
        <v>1611</v>
      </c>
      <c r="P1103" s="55">
        <f t="shared" si="104"/>
        <v>46720</v>
      </c>
      <c r="Q1103" s="55">
        <f t="shared" si="104"/>
        <v>46725</v>
      </c>
      <c r="R1103" s="24"/>
    </row>
    <row r="1104" spans="14:18" x14ac:dyDescent="0.2">
      <c r="N1104" s="53">
        <f t="shared" si="103"/>
        <v>30</v>
      </c>
      <c r="O1104" s="54">
        <f t="shared" si="102"/>
        <v>1557</v>
      </c>
      <c r="P1104" s="55">
        <f t="shared" si="104"/>
        <v>46721</v>
      </c>
      <c r="Q1104" s="55">
        <f t="shared" si="104"/>
        <v>46726</v>
      </c>
      <c r="R1104" s="24"/>
    </row>
    <row r="1105" spans="14:18" x14ac:dyDescent="0.2">
      <c r="N1105" s="53">
        <f t="shared" si="103"/>
        <v>1</v>
      </c>
      <c r="O1105" s="54">
        <f t="shared" si="102"/>
        <v>46722</v>
      </c>
      <c r="P1105" s="55">
        <f t="shared" si="104"/>
        <v>46722</v>
      </c>
      <c r="Q1105" s="55">
        <f t="shared" si="104"/>
        <v>46727</v>
      </c>
      <c r="R1105" s="24"/>
    </row>
    <row r="1106" spans="14:18" x14ac:dyDescent="0.2">
      <c r="N1106" s="53">
        <f t="shared" si="103"/>
        <v>2</v>
      </c>
      <c r="O1106" s="54">
        <f t="shared" si="102"/>
        <v>23362</v>
      </c>
      <c r="P1106" s="55">
        <f t="shared" si="104"/>
        <v>46723</v>
      </c>
      <c r="Q1106" s="55">
        <f t="shared" si="104"/>
        <v>46728</v>
      </c>
      <c r="R1106" s="24"/>
    </row>
    <row r="1107" spans="14:18" x14ac:dyDescent="0.2">
      <c r="N1107" s="53">
        <f t="shared" si="103"/>
        <v>3</v>
      </c>
      <c r="O1107" s="54">
        <f t="shared" si="102"/>
        <v>15575</v>
      </c>
      <c r="P1107" s="55">
        <f t="shared" si="104"/>
        <v>46724</v>
      </c>
      <c r="Q1107" s="55">
        <f t="shared" si="104"/>
        <v>46729</v>
      </c>
      <c r="R1107" s="24"/>
    </row>
    <row r="1108" spans="14:18" x14ac:dyDescent="0.2">
      <c r="N1108" s="53">
        <f t="shared" si="103"/>
        <v>4</v>
      </c>
      <c r="O1108" s="54">
        <f t="shared" si="102"/>
        <v>11681</v>
      </c>
      <c r="P1108" s="55">
        <f t="shared" si="104"/>
        <v>46725</v>
      </c>
      <c r="Q1108" s="55">
        <f t="shared" si="104"/>
        <v>46730</v>
      </c>
      <c r="R1108" s="24"/>
    </row>
    <row r="1109" spans="14:18" x14ac:dyDescent="0.2">
      <c r="N1109" s="53">
        <f t="shared" si="103"/>
        <v>5</v>
      </c>
      <c r="O1109" s="54">
        <f t="shared" si="102"/>
        <v>9345</v>
      </c>
      <c r="P1109" s="55">
        <f t="shared" si="104"/>
        <v>46726</v>
      </c>
      <c r="Q1109" s="55">
        <f t="shared" si="104"/>
        <v>46731</v>
      </c>
      <c r="R1109" s="24"/>
    </row>
    <row r="1110" spans="14:18" x14ac:dyDescent="0.2">
      <c r="N1110" s="53">
        <f t="shared" si="103"/>
        <v>6</v>
      </c>
      <c r="O1110" s="54">
        <f t="shared" si="102"/>
        <v>7788</v>
      </c>
      <c r="P1110" s="55">
        <f t="shared" si="104"/>
        <v>46727</v>
      </c>
      <c r="Q1110" s="55">
        <f t="shared" si="104"/>
        <v>46732</v>
      </c>
      <c r="R1110" s="24"/>
    </row>
    <row r="1111" spans="14:18" x14ac:dyDescent="0.2">
      <c r="N1111" s="53">
        <f t="shared" si="103"/>
        <v>7</v>
      </c>
      <c r="O1111" s="54">
        <f t="shared" si="102"/>
        <v>6675</v>
      </c>
      <c r="P1111" s="55">
        <f t="shared" si="104"/>
        <v>46728</v>
      </c>
      <c r="Q1111" s="55">
        <f t="shared" si="104"/>
        <v>46733</v>
      </c>
      <c r="R1111" s="24"/>
    </row>
    <row r="1112" spans="14:18" x14ac:dyDescent="0.2">
      <c r="N1112" s="53">
        <f t="shared" si="103"/>
        <v>8</v>
      </c>
      <c r="O1112" s="54">
        <f t="shared" si="102"/>
        <v>5841</v>
      </c>
      <c r="P1112" s="55">
        <f t="shared" si="104"/>
        <v>46729</v>
      </c>
      <c r="Q1112" s="55">
        <f t="shared" si="104"/>
        <v>46734</v>
      </c>
      <c r="R1112" s="24"/>
    </row>
    <row r="1113" spans="14:18" x14ac:dyDescent="0.2">
      <c r="N1113" s="53">
        <f t="shared" si="103"/>
        <v>9</v>
      </c>
      <c r="O1113" s="54">
        <f t="shared" si="102"/>
        <v>5192</v>
      </c>
      <c r="P1113" s="55">
        <f t="shared" si="104"/>
        <v>46730</v>
      </c>
      <c r="Q1113" s="55">
        <f t="shared" si="104"/>
        <v>46735</v>
      </c>
      <c r="R1113" s="24"/>
    </row>
    <row r="1114" spans="14:18" x14ac:dyDescent="0.2">
      <c r="N1114" s="53">
        <f t="shared" si="103"/>
        <v>10</v>
      </c>
      <c r="O1114" s="54">
        <f t="shared" si="102"/>
        <v>4673</v>
      </c>
      <c r="P1114" s="55">
        <f t="shared" si="104"/>
        <v>46731</v>
      </c>
      <c r="Q1114" s="55">
        <f t="shared" si="104"/>
        <v>46736</v>
      </c>
      <c r="R1114" s="24"/>
    </row>
    <row r="1115" spans="14:18" x14ac:dyDescent="0.2">
      <c r="N1115" s="53">
        <f t="shared" si="103"/>
        <v>11</v>
      </c>
      <c r="O1115" s="54">
        <f t="shared" si="102"/>
        <v>4248</v>
      </c>
      <c r="P1115" s="55">
        <f t="shared" si="104"/>
        <v>46732</v>
      </c>
      <c r="Q1115" s="55">
        <f t="shared" si="104"/>
        <v>46737</v>
      </c>
      <c r="R1115" s="24"/>
    </row>
    <row r="1116" spans="14:18" x14ac:dyDescent="0.2">
      <c r="N1116" s="53">
        <f t="shared" si="103"/>
        <v>12</v>
      </c>
      <c r="O1116" s="54">
        <f t="shared" si="102"/>
        <v>3894</v>
      </c>
      <c r="P1116" s="55">
        <f t="shared" ref="P1116:Q1131" si="105">P1115+1</f>
        <v>46733</v>
      </c>
      <c r="Q1116" s="55">
        <f t="shared" si="105"/>
        <v>46738</v>
      </c>
      <c r="R1116" s="24"/>
    </row>
    <row r="1117" spans="14:18" x14ac:dyDescent="0.2">
      <c r="N1117" s="53">
        <f t="shared" si="103"/>
        <v>13</v>
      </c>
      <c r="O1117" s="54">
        <f t="shared" si="102"/>
        <v>3595</v>
      </c>
      <c r="P1117" s="55">
        <f t="shared" si="105"/>
        <v>46734</v>
      </c>
      <c r="Q1117" s="55">
        <f t="shared" si="105"/>
        <v>46739</v>
      </c>
      <c r="R1117" s="24"/>
    </row>
    <row r="1118" spans="14:18" x14ac:dyDescent="0.2">
      <c r="N1118" s="53">
        <f t="shared" si="103"/>
        <v>14</v>
      </c>
      <c r="O1118" s="54">
        <f t="shared" si="102"/>
        <v>3338</v>
      </c>
      <c r="P1118" s="55">
        <f t="shared" si="105"/>
        <v>46735</v>
      </c>
      <c r="Q1118" s="55">
        <f t="shared" si="105"/>
        <v>46740</v>
      </c>
      <c r="R1118" s="24"/>
    </row>
    <row r="1119" spans="14:18" x14ac:dyDescent="0.2">
      <c r="N1119" s="53">
        <f t="shared" si="103"/>
        <v>15</v>
      </c>
      <c r="O1119" s="54">
        <f t="shared" si="102"/>
        <v>3116</v>
      </c>
      <c r="P1119" s="55">
        <f t="shared" si="105"/>
        <v>46736</v>
      </c>
      <c r="Q1119" s="55">
        <f t="shared" si="105"/>
        <v>46741</v>
      </c>
      <c r="R1119" s="24"/>
    </row>
    <row r="1120" spans="14:18" x14ac:dyDescent="0.2">
      <c r="N1120" s="53">
        <f t="shared" si="103"/>
        <v>16</v>
      </c>
      <c r="O1120" s="54">
        <f t="shared" si="102"/>
        <v>2921</v>
      </c>
      <c r="P1120" s="55">
        <f t="shared" si="105"/>
        <v>46737</v>
      </c>
      <c r="Q1120" s="55">
        <f t="shared" si="105"/>
        <v>46742</v>
      </c>
      <c r="R1120" s="24"/>
    </row>
    <row r="1121" spans="14:18" x14ac:dyDescent="0.2">
      <c r="N1121" s="53">
        <f t="shared" si="103"/>
        <v>17</v>
      </c>
      <c r="O1121" s="54">
        <f t="shared" si="102"/>
        <v>2749</v>
      </c>
      <c r="P1121" s="55">
        <f t="shared" si="105"/>
        <v>46738</v>
      </c>
      <c r="Q1121" s="55">
        <f t="shared" si="105"/>
        <v>46743</v>
      </c>
      <c r="R1121" s="24"/>
    </row>
    <row r="1122" spans="14:18" x14ac:dyDescent="0.2">
      <c r="N1122" s="53">
        <f t="shared" si="103"/>
        <v>18</v>
      </c>
      <c r="O1122" s="54">
        <f t="shared" si="102"/>
        <v>2597</v>
      </c>
      <c r="P1122" s="55">
        <f t="shared" si="105"/>
        <v>46739</v>
      </c>
      <c r="Q1122" s="55">
        <f t="shared" si="105"/>
        <v>46744</v>
      </c>
      <c r="R1122" s="24"/>
    </row>
    <row r="1123" spans="14:18" x14ac:dyDescent="0.2">
      <c r="N1123" s="53">
        <f t="shared" si="103"/>
        <v>19</v>
      </c>
      <c r="O1123" s="54">
        <f t="shared" si="102"/>
        <v>2460</v>
      </c>
      <c r="P1123" s="55">
        <f t="shared" si="105"/>
        <v>46740</v>
      </c>
      <c r="Q1123" s="55">
        <f t="shared" si="105"/>
        <v>46745</v>
      </c>
      <c r="R1123" s="24"/>
    </row>
    <row r="1124" spans="14:18" x14ac:dyDescent="0.2">
      <c r="N1124" s="53">
        <f t="shared" si="103"/>
        <v>20</v>
      </c>
      <c r="O1124" s="54">
        <f t="shared" si="102"/>
        <v>2337</v>
      </c>
      <c r="P1124" s="55">
        <f t="shared" si="105"/>
        <v>46741</v>
      </c>
      <c r="Q1124" s="55">
        <f t="shared" si="105"/>
        <v>46746</v>
      </c>
      <c r="R1124" s="24"/>
    </row>
    <row r="1125" spans="14:18" x14ac:dyDescent="0.2">
      <c r="N1125" s="53">
        <f t="shared" si="103"/>
        <v>21</v>
      </c>
      <c r="O1125" s="54">
        <f t="shared" si="102"/>
        <v>2226</v>
      </c>
      <c r="P1125" s="55">
        <f t="shared" si="105"/>
        <v>46742</v>
      </c>
      <c r="Q1125" s="55">
        <f t="shared" si="105"/>
        <v>46747</v>
      </c>
      <c r="R1125" s="24"/>
    </row>
    <row r="1126" spans="14:18" x14ac:dyDescent="0.2">
      <c r="N1126" s="53">
        <f t="shared" si="103"/>
        <v>22</v>
      </c>
      <c r="O1126" s="54">
        <f t="shared" si="102"/>
        <v>2125</v>
      </c>
      <c r="P1126" s="55">
        <f t="shared" si="105"/>
        <v>46743</v>
      </c>
      <c r="Q1126" s="55">
        <f t="shared" si="105"/>
        <v>46748</v>
      </c>
      <c r="R1126" s="24"/>
    </row>
    <row r="1127" spans="14:18" x14ac:dyDescent="0.2">
      <c r="N1127" s="53">
        <f t="shared" si="103"/>
        <v>23</v>
      </c>
      <c r="O1127" s="54">
        <f t="shared" si="102"/>
        <v>2032</v>
      </c>
      <c r="P1127" s="55">
        <f t="shared" si="105"/>
        <v>46744</v>
      </c>
      <c r="Q1127" s="55">
        <f t="shared" si="105"/>
        <v>46749</v>
      </c>
      <c r="R1127" s="24"/>
    </row>
    <row r="1128" spans="14:18" x14ac:dyDescent="0.2">
      <c r="N1128" s="53">
        <f t="shared" si="103"/>
        <v>24</v>
      </c>
      <c r="O1128" s="54">
        <f t="shared" si="102"/>
        <v>1948</v>
      </c>
      <c r="P1128" s="55">
        <f t="shared" si="105"/>
        <v>46745</v>
      </c>
      <c r="Q1128" s="55">
        <f t="shared" si="105"/>
        <v>46750</v>
      </c>
      <c r="R1128" s="24"/>
    </row>
    <row r="1129" spans="14:18" x14ac:dyDescent="0.2">
      <c r="N1129" s="53">
        <f t="shared" si="103"/>
        <v>25</v>
      </c>
      <c r="O1129" s="54">
        <f t="shared" si="102"/>
        <v>1870</v>
      </c>
      <c r="P1129" s="55">
        <f t="shared" si="105"/>
        <v>46746</v>
      </c>
      <c r="Q1129" s="55">
        <f t="shared" si="105"/>
        <v>46751</v>
      </c>
      <c r="R1129" s="24"/>
    </row>
    <row r="1130" spans="14:18" x14ac:dyDescent="0.2">
      <c r="N1130" s="53">
        <f t="shared" si="103"/>
        <v>26</v>
      </c>
      <c r="O1130" s="54">
        <f t="shared" si="102"/>
        <v>1798</v>
      </c>
      <c r="P1130" s="55">
        <f t="shared" si="105"/>
        <v>46747</v>
      </c>
      <c r="Q1130" s="55">
        <f t="shared" si="105"/>
        <v>46752</v>
      </c>
      <c r="R1130" s="24"/>
    </row>
    <row r="1131" spans="14:18" x14ac:dyDescent="0.2">
      <c r="N1131" s="53">
        <f t="shared" si="103"/>
        <v>27</v>
      </c>
      <c r="O1131" s="54">
        <f t="shared" si="102"/>
        <v>1731</v>
      </c>
      <c r="P1131" s="55">
        <f t="shared" si="105"/>
        <v>46748</v>
      </c>
      <c r="Q1131" s="55">
        <f t="shared" si="105"/>
        <v>46753</v>
      </c>
      <c r="R1131" s="24"/>
    </row>
    <row r="1132" spans="14:18" x14ac:dyDescent="0.2">
      <c r="N1132" s="53">
        <f t="shared" si="103"/>
        <v>28</v>
      </c>
      <c r="O1132" s="54">
        <f t="shared" si="102"/>
        <v>1670</v>
      </c>
      <c r="P1132" s="55">
        <f t="shared" ref="P1132:Q1147" si="106">P1131+1</f>
        <v>46749</v>
      </c>
      <c r="Q1132" s="55">
        <f t="shared" si="106"/>
        <v>46754</v>
      </c>
      <c r="R1132" s="24"/>
    </row>
    <row r="1133" spans="14:18" x14ac:dyDescent="0.2">
      <c r="N1133" s="53">
        <f t="shared" si="103"/>
        <v>29</v>
      </c>
      <c r="O1133" s="54">
        <f t="shared" si="102"/>
        <v>1612</v>
      </c>
      <c r="P1133" s="55">
        <f t="shared" si="106"/>
        <v>46750</v>
      </c>
      <c r="Q1133" s="55">
        <f t="shared" si="106"/>
        <v>46755</v>
      </c>
      <c r="R1133" s="24"/>
    </row>
    <row r="1134" spans="14:18" x14ac:dyDescent="0.2">
      <c r="N1134" s="53">
        <f t="shared" si="103"/>
        <v>30</v>
      </c>
      <c r="O1134" s="54">
        <f t="shared" si="102"/>
        <v>1558</v>
      </c>
      <c r="P1134" s="55">
        <f t="shared" si="106"/>
        <v>46751</v>
      </c>
      <c r="Q1134" s="55">
        <f t="shared" si="106"/>
        <v>46756</v>
      </c>
      <c r="R1134" s="24"/>
    </row>
    <row r="1135" spans="14:18" x14ac:dyDescent="0.2">
      <c r="N1135" s="53">
        <f t="shared" si="103"/>
        <v>31</v>
      </c>
      <c r="O1135" s="54">
        <f t="shared" si="102"/>
        <v>1508</v>
      </c>
      <c r="P1135" s="55">
        <f t="shared" si="106"/>
        <v>46752</v>
      </c>
      <c r="Q1135" s="55">
        <f t="shared" si="106"/>
        <v>46757</v>
      </c>
      <c r="R1135" s="24"/>
    </row>
    <row r="1136" spans="14:18" x14ac:dyDescent="0.2">
      <c r="N1136" s="53">
        <f t="shared" si="103"/>
        <v>1</v>
      </c>
      <c r="O1136" s="54">
        <f t="shared" si="102"/>
        <v>46753</v>
      </c>
      <c r="P1136" s="55">
        <f t="shared" si="106"/>
        <v>46753</v>
      </c>
      <c r="Q1136" s="55">
        <f t="shared" si="106"/>
        <v>46758</v>
      </c>
      <c r="R1136" s="24"/>
    </row>
    <row r="1137" spans="14:18" x14ac:dyDescent="0.2">
      <c r="N1137" s="53">
        <f t="shared" si="103"/>
        <v>2</v>
      </c>
      <c r="O1137" s="54">
        <f t="shared" si="102"/>
        <v>23377</v>
      </c>
      <c r="P1137" s="55">
        <f t="shared" si="106"/>
        <v>46754</v>
      </c>
      <c r="Q1137" s="55">
        <f t="shared" si="106"/>
        <v>46759</v>
      </c>
      <c r="R1137" s="24"/>
    </row>
    <row r="1138" spans="14:18" x14ac:dyDescent="0.2">
      <c r="N1138" s="53">
        <f t="shared" si="103"/>
        <v>3</v>
      </c>
      <c r="O1138" s="54">
        <f t="shared" si="102"/>
        <v>15585</v>
      </c>
      <c r="P1138" s="55">
        <f t="shared" si="106"/>
        <v>46755</v>
      </c>
      <c r="Q1138" s="55">
        <f t="shared" si="106"/>
        <v>46760</v>
      </c>
      <c r="R1138" s="24"/>
    </row>
    <row r="1139" spans="14:18" x14ac:dyDescent="0.2">
      <c r="N1139" s="53">
        <f t="shared" si="103"/>
        <v>4</v>
      </c>
      <c r="O1139" s="54">
        <f t="shared" si="102"/>
        <v>11689</v>
      </c>
      <c r="P1139" s="55">
        <f t="shared" si="106"/>
        <v>46756</v>
      </c>
      <c r="Q1139" s="55">
        <f t="shared" si="106"/>
        <v>46761</v>
      </c>
      <c r="R1139" s="24"/>
    </row>
    <row r="1140" spans="14:18" x14ac:dyDescent="0.2">
      <c r="N1140" s="53">
        <f t="shared" si="103"/>
        <v>5</v>
      </c>
      <c r="O1140" s="54">
        <f t="shared" si="102"/>
        <v>9351</v>
      </c>
      <c r="P1140" s="55">
        <f t="shared" si="106"/>
        <v>46757</v>
      </c>
      <c r="Q1140" s="55">
        <f t="shared" si="106"/>
        <v>46762</v>
      </c>
      <c r="R1140" s="24"/>
    </row>
    <row r="1141" spans="14:18" x14ac:dyDescent="0.2">
      <c r="N1141" s="53">
        <f t="shared" si="103"/>
        <v>6</v>
      </c>
      <c r="O1141" s="54">
        <f t="shared" si="102"/>
        <v>7793</v>
      </c>
      <c r="P1141" s="55">
        <f t="shared" si="106"/>
        <v>46758</v>
      </c>
      <c r="Q1141" s="55">
        <f t="shared" si="106"/>
        <v>46763</v>
      </c>
      <c r="R1141" s="24"/>
    </row>
    <row r="1142" spans="14:18" x14ac:dyDescent="0.2">
      <c r="N1142" s="53">
        <f t="shared" si="103"/>
        <v>7</v>
      </c>
      <c r="O1142" s="54">
        <f t="shared" si="102"/>
        <v>6680</v>
      </c>
      <c r="P1142" s="55">
        <f t="shared" si="106"/>
        <v>46759</v>
      </c>
      <c r="Q1142" s="55">
        <f t="shared" si="106"/>
        <v>46764</v>
      </c>
      <c r="R1142" s="24"/>
    </row>
    <row r="1143" spans="14:18" x14ac:dyDescent="0.2">
      <c r="N1143" s="53">
        <f t="shared" si="103"/>
        <v>8</v>
      </c>
      <c r="O1143" s="54">
        <f t="shared" si="102"/>
        <v>5845</v>
      </c>
      <c r="P1143" s="55">
        <f t="shared" si="106"/>
        <v>46760</v>
      </c>
      <c r="Q1143" s="55">
        <f t="shared" si="106"/>
        <v>46765</v>
      </c>
      <c r="R1143" s="24"/>
    </row>
    <row r="1144" spans="14:18" x14ac:dyDescent="0.2">
      <c r="N1144" s="53">
        <f t="shared" si="103"/>
        <v>9</v>
      </c>
      <c r="O1144" s="54">
        <f t="shared" si="102"/>
        <v>5196</v>
      </c>
      <c r="P1144" s="55">
        <f t="shared" si="106"/>
        <v>46761</v>
      </c>
      <c r="Q1144" s="55">
        <f t="shared" si="106"/>
        <v>46766</v>
      </c>
      <c r="R1144" s="24"/>
    </row>
    <row r="1145" spans="14:18" x14ac:dyDescent="0.2">
      <c r="N1145" s="53">
        <f t="shared" si="103"/>
        <v>10</v>
      </c>
      <c r="O1145" s="54">
        <f t="shared" si="102"/>
        <v>4676</v>
      </c>
      <c r="P1145" s="55">
        <f t="shared" si="106"/>
        <v>46762</v>
      </c>
      <c r="Q1145" s="55">
        <f t="shared" si="106"/>
        <v>46767</v>
      </c>
      <c r="R1145" s="24"/>
    </row>
    <row r="1146" spans="14:18" x14ac:dyDescent="0.2">
      <c r="N1146" s="53">
        <f t="shared" si="103"/>
        <v>11</v>
      </c>
      <c r="O1146" s="54">
        <f t="shared" si="102"/>
        <v>4251</v>
      </c>
      <c r="P1146" s="55">
        <f t="shared" si="106"/>
        <v>46763</v>
      </c>
      <c r="Q1146" s="55">
        <f t="shared" si="106"/>
        <v>46768</v>
      </c>
      <c r="R1146" s="24"/>
    </row>
    <row r="1147" spans="14:18" x14ac:dyDescent="0.2">
      <c r="N1147" s="53">
        <f t="shared" si="103"/>
        <v>12</v>
      </c>
      <c r="O1147" s="54">
        <f t="shared" si="102"/>
        <v>3897</v>
      </c>
      <c r="P1147" s="55">
        <f t="shared" si="106"/>
        <v>46764</v>
      </c>
      <c r="Q1147" s="55">
        <f t="shared" si="106"/>
        <v>46769</v>
      </c>
      <c r="R1147" s="24"/>
    </row>
    <row r="1148" spans="14:18" x14ac:dyDescent="0.2">
      <c r="N1148" s="53">
        <f t="shared" si="103"/>
        <v>13</v>
      </c>
      <c r="O1148" s="54">
        <f t="shared" si="102"/>
        <v>3597</v>
      </c>
      <c r="P1148" s="55">
        <f t="shared" ref="P1148:Q1163" si="107">P1147+1</f>
        <v>46765</v>
      </c>
      <c r="Q1148" s="55">
        <f t="shared" si="107"/>
        <v>46770</v>
      </c>
      <c r="R1148" s="24"/>
    </row>
    <row r="1149" spans="14:18" x14ac:dyDescent="0.2">
      <c r="N1149" s="53">
        <f t="shared" si="103"/>
        <v>14</v>
      </c>
      <c r="O1149" s="54">
        <f t="shared" si="102"/>
        <v>3340</v>
      </c>
      <c r="P1149" s="55">
        <f t="shared" si="107"/>
        <v>46766</v>
      </c>
      <c r="Q1149" s="55">
        <f t="shared" si="107"/>
        <v>46771</v>
      </c>
      <c r="R1149" s="24"/>
    </row>
    <row r="1150" spans="14:18" x14ac:dyDescent="0.2">
      <c r="N1150" s="53">
        <f t="shared" si="103"/>
        <v>15</v>
      </c>
      <c r="O1150" s="54">
        <f t="shared" si="102"/>
        <v>3118</v>
      </c>
      <c r="P1150" s="55">
        <f t="shared" si="107"/>
        <v>46767</v>
      </c>
      <c r="Q1150" s="55">
        <f t="shared" si="107"/>
        <v>46772</v>
      </c>
      <c r="R1150" s="24"/>
    </row>
    <row r="1151" spans="14:18" x14ac:dyDescent="0.2">
      <c r="N1151" s="53">
        <f t="shared" si="103"/>
        <v>16</v>
      </c>
      <c r="O1151" s="54">
        <f t="shared" si="102"/>
        <v>2923</v>
      </c>
      <c r="P1151" s="55">
        <f t="shared" si="107"/>
        <v>46768</v>
      </c>
      <c r="Q1151" s="55">
        <f t="shared" si="107"/>
        <v>46773</v>
      </c>
      <c r="R1151" s="24"/>
    </row>
    <row r="1152" spans="14:18" x14ac:dyDescent="0.2">
      <c r="N1152" s="53">
        <f t="shared" si="103"/>
        <v>17</v>
      </c>
      <c r="O1152" s="54">
        <f t="shared" si="102"/>
        <v>2751</v>
      </c>
      <c r="P1152" s="55">
        <f t="shared" si="107"/>
        <v>46769</v>
      </c>
      <c r="Q1152" s="55">
        <f t="shared" si="107"/>
        <v>46774</v>
      </c>
      <c r="R1152" s="24"/>
    </row>
    <row r="1153" spans="14:18" x14ac:dyDescent="0.2">
      <c r="N1153" s="53">
        <f t="shared" si="103"/>
        <v>18</v>
      </c>
      <c r="O1153" s="54">
        <f t="shared" si="102"/>
        <v>2598</v>
      </c>
      <c r="P1153" s="55">
        <f t="shared" si="107"/>
        <v>46770</v>
      </c>
      <c r="Q1153" s="55">
        <f t="shared" si="107"/>
        <v>46775</v>
      </c>
      <c r="R1153" s="24"/>
    </row>
    <row r="1154" spans="14:18" x14ac:dyDescent="0.2">
      <c r="N1154" s="53">
        <f t="shared" si="103"/>
        <v>19</v>
      </c>
      <c r="O1154" s="54">
        <f t="shared" si="102"/>
        <v>2462</v>
      </c>
      <c r="P1154" s="55">
        <f t="shared" si="107"/>
        <v>46771</v>
      </c>
      <c r="Q1154" s="55">
        <f t="shared" si="107"/>
        <v>46776</v>
      </c>
      <c r="R1154" s="24"/>
    </row>
    <row r="1155" spans="14:18" x14ac:dyDescent="0.2">
      <c r="N1155" s="53">
        <f t="shared" si="103"/>
        <v>20</v>
      </c>
      <c r="O1155" s="54">
        <f t="shared" si="102"/>
        <v>2339</v>
      </c>
      <c r="P1155" s="55">
        <f t="shared" si="107"/>
        <v>46772</v>
      </c>
      <c r="Q1155" s="55">
        <f t="shared" si="107"/>
        <v>46777</v>
      </c>
      <c r="R1155" s="24"/>
    </row>
    <row r="1156" spans="14:18" x14ac:dyDescent="0.2">
      <c r="N1156" s="53">
        <f t="shared" si="103"/>
        <v>21</v>
      </c>
      <c r="O1156" s="54">
        <f t="shared" si="102"/>
        <v>2227</v>
      </c>
      <c r="P1156" s="55">
        <f t="shared" si="107"/>
        <v>46773</v>
      </c>
      <c r="Q1156" s="55">
        <f t="shared" si="107"/>
        <v>46778</v>
      </c>
      <c r="R1156" s="24"/>
    </row>
    <row r="1157" spans="14:18" x14ac:dyDescent="0.2">
      <c r="N1157" s="53">
        <f t="shared" si="103"/>
        <v>22</v>
      </c>
      <c r="O1157" s="54">
        <f t="shared" si="102"/>
        <v>2126</v>
      </c>
      <c r="P1157" s="55">
        <f t="shared" si="107"/>
        <v>46774</v>
      </c>
      <c r="Q1157" s="55">
        <f t="shared" si="107"/>
        <v>46779</v>
      </c>
      <c r="R1157" s="24"/>
    </row>
    <row r="1158" spans="14:18" x14ac:dyDescent="0.2">
      <c r="N1158" s="53">
        <f t="shared" si="103"/>
        <v>23</v>
      </c>
      <c r="O1158" s="54">
        <f t="shared" si="102"/>
        <v>2034</v>
      </c>
      <c r="P1158" s="55">
        <f t="shared" si="107"/>
        <v>46775</v>
      </c>
      <c r="Q1158" s="55">
        <f t="shared" si="107"/>
        <v>46780</v>
      </c>
      <c r="R1158" s="24"/>
    </row>
    <row r="1159" spans="14:18" x14ac:dyDescent="0.2">
      <c r="N1159" s="53">
        <f t="shared" si="103"/>
        <v>24</v>
      </c>
      <c r="O1159" s="54">
        <f t="shared" si="102"/>
        <v>1949</v>
      </c>
      <c r="P1159" s="55">
        <f t="shared" si="107"/>
        <v>46776</v>
      </c>
      <c r="Q1159" s="55">
        <f t="shared" si="107"/>
        <v>46781</v>
      </c>
      <c r="R1159" s="24"/>
    </row>
    <row r="1160" spans="14:18" x14ac:dyDescent="0.2">
      <c r="N1160" s="53">
        <f t="shared" si="103"/>
        <v>25</v>
      </c>
      <c r="O1160" s="54">
        <f t="shared" si="102"/>
        <v>1871</v>
      </c>
      <c r="P1160" s="55">
        <f t="shared" si="107"/>
        <v>46777</v>
      </c>
      <c r="Q1160" s="55">
        <f t="shared" si="107"/>
        <v>46782</v>
      </c>
      <c r="R1160" s="24"/>
    </row>
    <row r="1161" spans="14:18" x14ac:dyDescent="0.2">
      <c r="N1161" s="53">
        <f t="shared" si="103"/>
        <v>26</v>
      </c>
      <c r="O1161" s="54">
        <f t="shared" si="102"/>
        <v>1799</v>
      </c>
      <c r="P1161" s="55">
        <f t="shared" si="107"/>
        <v>46778</v>
      </c>
      <c r="Q1161" s="55">
        <f t="shared" si="107"/>
        <v>46783</v>
      </c>
      <c r="R1161" s="24"/>
    </row>
    <row r="1162" spans="14:18" x14ac:dyDescent="0.2">
      <c r="N1162" s="53">
        <f t="shared" si="103"/>
        <v>27</v>
      </c>
      <c r="O1162" s="54">
        <f t="shared" si="102"/>
        <v>1733</v>
      </c>
      <c r="P1162" s="55">
        <f t="shared" si="107"/>
        <v>46779</v>
      </c>
      <c r="Q1162" s="55">
        <f t="shared" si="107"/>
        <v>46784</v>
      </c>
      <c r="R1162" s="24"/>
    </row>
    <row r="1163" spans="14:18" x14ac:dyDescent="0.2">
      <c r="N1163" s="53">
        <f t="shared" si="103"/>
        <v>28</v>
      </c>
      <c r="O1163" s="54">
        <f t="shared" si="102"/>
        <v>1671</v>
      </c>
      <c r="P1163" s="55">
        <f t="shared" si="107"/>
        <v>46780</v>
      </c>
      <c r="Q1163" s="55">
        <f t="shared" si="107"/>
        <v>46785</v>
      </c>
      <c r="R1163" s="24"/>
    </row>
    <row r="1164" spans="14:18" x14ac:dyDescent="0.2">
      <c r="N1164" s="53">
        <f t="shared" si="103"/>
        <v>29</v>
      </c>
      <c r="O1164" s="54">
        <f t="shared" si="102"/>
        <v>1613</v>
      </c>
      <c r="P1164" s="55">
        <f t="shared" ref="P1164:Q1179" si="108">P1163+1</f>
        <v>46781</v>
      </c>
      <c r="Q1164" s="55">
        <f t="shared" si="108"/>
        <v>46786</v>
      </c>
      <c r="R1164" s="24"/>
    </row>
    <row r="1165" spans="14:18" x14ac:dyDescent="0.2">
      <c r="N1165" s="53">
        <f t="shared" si="103"/>
        <v>30</v>
      </c>
      <c r="O1165" s="54">
        <f t="shared" si="102"/>
        <v>1559</v>
      </c>
      <c r="P1165" s="55">
        <f t="shared" si="108"/>
        <v>46782</v>
      </c>
      <c r="Q1165" s="55">
        <f t="shared" si="108"/>
        <v>46787</v>
      </c>
      <c r="R1165" s="24"/>
    </row>
    <row r="1166" spans="14:18" x14ac:dyDescent="0.2">
      <c r="N1166" s="53">
        <f t="shared" si="103"/>
        <v>31</v>
      </c>
      <c r="O1166" s="54">
        <f t="shared" si="102"/>
        <v>1509</v>
      </c>
      <c r="P1166" s="55">
        <f t="shared" si="108"/>
        <v>46783</v>
      </c>
      <c r="Q1166" s="55">
        <f t="shared" si="108"/>
        <v>46788</v>
      </c>
      <c r="R1166" s="24"/>
    </row>
    <row r="1167" spans="14:18" x14ac:dyDescent="0.2">
      <c r="N1167" s="53">
        <f t="shared" si="103"/>
        <v>1</v>
      </c>
      <c r="O1167" s="54">
        <f t="shared" si="102"/>
        <v>46784</v>
      </c>
      <c r="P1167" s="55">
        <f t="shared" si="108"/>
        <v>46784</v>
      </c>
      <c r="Q1167" s="55">
        <f t="shared" si="108"/>
        <v>46789</v>
      </c>
      <c r="R1167" s="24"/>
    </row>
    <row r="1168" spans="14:18" x14ac:dyDescent="0.2">
      <c r="N1168" s="53">
        <f t="shared" si="103"/>
        <v>2</v>
      </c>
      <c r="O1168" s="54">
        <f t="shared" si="102"/>
        <v>23393</v>
      </c>
      <c r="P1168" s="55">
        <f t="shared" si="108"/>
        <v>46785</v>
      </c>
      <c r="Q1168" s="55">
        <f t="shared" si="108"/>
        <v>46790</v>
      </c>
      <c r="R1168" s="24"/>
    </row>
    <row r="1169" spans="14:18" x14ac:dyDescent="0.2">
      <c r="N1169" s="53">
        <f t="shared" si="103"/>
        <v>3</v>
      </c>
      <c r="O1169" s="54">
        <f t="shared" si="102"/>
        <v>15595</v>
      </c>
      <c r="P1169" s="55">
        <f t="shared" si="108"/>
        <v>46786</v>
      </c>
      <c r="Q1169" s="55">
        <f t="shared" si="108"/>
        <v>46791</v>
      </c>
      <c r="R1169" s="24"/>
    </row>
    <row r="1170" spans="14:18" x14ac:dyDescent="0.2">
      <c r="N1170" s="53">
        <f t="shared" si="103"/>
        <v>4</v>
      </c>
      <c r="O1170" s="54">
        <f t="shared" si="102"/>
        <v>11697</v>
      </c>
      <c r="P1170" s="55">
        <f t="shared" si="108"/>
        <v>46787</v>
      </c>
      <c r="Q1170" s="55">
        <f t="shared" si="108"/>
        <v>46792</v>
      </c>
      <c r="R1170" s="24"/>
    </row>
    <row r="1171" spans="14:18" x14ac:dyDescent="0.2">
      <c r="N1171" s="53">
        <f t="shared" si="103"/>
        <v>5</v>
      </c>
      <c r="O1171" s="54">
        <f t="shared" si="102"/>
        <v>9358</v>
      </c>
      <c r="P1171" s="55">
        <f t="shared" si="108"/>
        <v>46788</v>
      </c>
      <c r="Q1171" s="55">
        <f t="shared" si="108"/>
        <v>46793</v>
      </c>
      <c r="R1171" s="24"/>
    </row>
    <row r="1172" spans="14:18" x14ac:dyDescent="0.2">
      <c r="N1172" s="53">
        <f t="shared" si="103"/>
        <v>6</v>
      </c>
      <c r="O1172" s="54">
        <f t="shared" si="102"/>
        <v>7798</v>
      </c>
      <c r="P1172" s="55">
        <f t="shared" si="108"/>
        <v>46789</v>
      </c>
      <c r="Q1172" s="55">
        <f t="shared" si="108"/>
        <v>46794</v>
      </c>
      <c r="R1172" s="24"/>
    </row>
    <row r="1173" spans="14:18" x14ac:dyDescent="0.2">
      <c r="N1173" s="53">
        <f t="shared" si="103"/>
        <v>7</v>
      </c>
      <c r="O1173" s="54">
        <f t="shared" si="102"/>
        <v>6684</v>
      </c>
      <c r="P1173" s="55">
        <f t="shared" si="108"/>
        <v>46790</v>
      </c>
      <c r="Q1173" s="55">
        <f t="shared" si="108"/>
        <v>46795</v>
      </c>
      <c r="R1173" s="24"/>
    </row>
    <row r="1174" spans="14:18" x14ac:dyDescent="0.2">
      <c r="N1174" s="53">
        <f t="shared" si="103"/>
        <v>8</v>
      </c>
      <c r="O1174" s="54">
        <f t="shared" si="102"/>
        <v>5849</v>
      </c>
      <c r="P1174" s="55">
        <f t="shared" si="108"/>
        <v>46791</v>
      </c>
      <c r="Q1174" s="55">
        <f t="shared" si="108"/>
        <v>46796</v>
      </c>
      <c r="R1174" s="24"/>
    </row>
    <row r="1175" spans="14:18" x14ac:dyDescent="0.2">
      <c r="N1175" s="53">
        <f t="shared" si="103"/>
        <v>9</v>
      </c>
      <c r="O1175" s="54">
        <f t="shared" si="102"/>
        <v>5199</v>
      </c>
      <c r="P1175" s="55">
        <f t="shared" si="108"/>
        <v>46792</v>
      </c>
      <c r="Q1175" s="55">
        <f t="shared" si="108"/>
        <v>46797</v>
      </c>
      <c r="R1175" s="24"/>
    </row>
    <row r="1176" spans="14:18" x14ac:dyDescent="0.2">
      <c r="N1176" s="53">
        <f t="shared" si="103"/>
        <v>10</v>
      </c>
      <c r="O1176" s="54">
        <f t="shared" si="102"/>
        <v>4679</v>
      </c>
      <c r="P1176" s="55">
        <f t="shared" si="108"/>
        <v>46793</v>
      </c>
      <c r="Q1176" s="55">
        <f t="shared" si="108"/>
        <v>46798</v>
      </c>
      <c r="R1176" s="24"/>
    </row>
    <row r="1177" spans="14:18" x14ac:dyDescent="0.2">
      <c r="N1177" s="53">
        <f t="shared" si="103"/>
        <v>11</v>
      </c>
      <c r="O1177" s="54">
        <f t="shared" si="102"/>
        <v>4254</v>
      </c>
      <c r="P1177" s="55">
        <f t="shared" si="108"/>
        <v>46794</v>
      </c>
      <c r="Q1177" s="55">
        <f t="shared" si="108"/>
        <v>46799</v>
      </c>
      <c r="R1177" s="24"/>
    </row>
    <row r="1178" spans="14:18" x14ac:dyDescent="0.2">
      <c r="N1178" s="53">
        <f t="shared" si="103"/>
        <v>12</v>
      </c>
      <c r="O1178" s="54">
        <f t="shared" si="102"/>
        <v>3900</v>
      </c>
      <c r="P1178" s="55">
        <f t="shared" si="108"/>
        <v>46795</v>
      </c>
      <c r="Q1178" s="55">
        <f t="shared" si="108"/>
        <v>46800</v>
      </c>
      <c r="R1178" s="24"/>
    </row>
    <row r="1179" spans="14:18" x14ac:dyDescent="0.2">
      <c r="N1179" s="53">
        <f t="shared" si="103"/>
        <v>13</v>
      </c>
      <c r="O1179" s="54">
        <f t="shared" si="102"/>
        <v>3600</v>
      </c>
      <c r="P1179" s="55">
        <f t="shared" si="108"/>
        <v>46796</v>
      </c>
      <c r="Q1179" s="55">
        <f t="shared" si="108"/>
        <v>46801</v>
      </c>
      <c r="R1179" s="24"/>
    </row>
    <row r="1180" spans="14:18" x14ac:dyDescent="0.2">
      <c r="N1180" s="53">
        <f t="shared" si="103"/>
        <v>14</v>
      </c>
      <c r="O1180" s="54">
        <f t="shared" si="102"/>
        <v>3343</v>
      </c>
      <c r="P1180" s="55">
        <f t="shared" ref="P1180:Q1195" si="109">P1179+1</f>
        <v>46797</v>
      </c>
      <c r="Q1180" s="55">
        <f t="shared" si="109"/>
        <v>46802</v>
      </c>
      <c r="R1180" s="24"/>
    </row>
    <row r="1181" spans="14:18" x14ac:dyDescent="0.2">
      <c r="N1181" s="53">
        <f t="shared" si="103"/>
        <v>15</v>
      </c>
      <c r="O1181" s="54">
        <f t="shared" si="102"/>
        <v>3120</v>
      </c>
      <c r="P1181" s="55">
        <f t="shared" si="109"/>
        <v>46798</v>
      </c>
      <c r="Q1181" s="55">
        <f t="shared" si="109"/>
        <v>46803</v>
      </c>
      <c r="R1181" s="24"/>
    </row>
    <row r="1182" spans="14:18" x14ac:dyDescent="0.2">
      <c r="N1182" s="53">
        <f t="shared" si="103"/>
        <v>16</v>
      </c>
      <c r="O1182" s="54">
        <f t="shared" si="102"/>
        <v>2925</v>
      </c>
      <c r="P1182" s="55">
        <f t="shared" si="109"/>
        <v>46799</v>
      </c>
      <c r="Q1182" s="55">
        <f t="shared" si="109"/>
        <v>46804</v>
      </c>
      <c r="R1182" s="24"/>
    </row>
    <row r="1183" spans="14:18" x14ac:dyDescent="0.2">
      <c r="N1183" s="53">
        <f t="shared" si="103"/>
        <v>17</v>
      </c>
      <c r="O1183" s="54">
        <f t="shared" si="102"/>
        <v>2753</v>
      </c>
      <c r="P1183" s="55">
        <f t="shared" si="109"/>
        <v>46800</v>
      </c>
      <c r="Q1183" s="55">
        <f t="shared" si="109"/>
        <v>46805</v>
      </c>
      <c r="R1183" s="24"/>
    </row>
    <row r="1184" spans="14:18" x14ac:dyDescent="0.2">
      <c r="N1184" s="53">
        <f t="shared" si="103"/>
        <v>18</v>
      </c>
      <c r="O1184" s="54">
        <f t="shared" si="102"/>
        <v>2600</v>
      </c>
      <c r="P1184" s="55">
        <f t="shared" si="109"/>
        <v>46801</v>
      </c>
      <c r="Q1184" s="55">
        <f t="shared" si="109"/>
        <v>46806</v>
      </c>
      <c r="R1184" s="24"/>
    </row>
    <row r="1185" spans="14:18" x14ac:dyDescent="0.2">
      <c r="N1185" s="53">
        <f t="shared" si="103"/>
        <v>19</v>
      </c>
      <c r="O1185" s="54">
        <f t="shared" si="102"/>
        <v>2463</v>
      </c>
      <c r="P1185" s="55">
        <f t="shared" si="109"/>
        <v>46802</v>
      </c>
      <c r="Q1185" s="55">
        <f t="shared" si="109"/>
        <v>46807</v>
      </c>
      <c r="R1185" s="24"/>
    </row>
    <row r="1186" spans="14:18" x14ac:dyDescent="0.2">
      <c r="N1186" s="53">
        <f t="shared" si="103"/>
        <v>20</v>
      </c>
      <c r="O1186" s="54">
        <f t="shared" si="102"/>
        <v>2340</v>
      </c>
      <c r="P1186" s="55">
        <f t="shared" si="109"/>
        <v>46803</v>
      </c>
      <c r="Q1186" s="55">
        <f t="shared" si="109"/>
        <v>46808</v>
      </c>
      <c r="R1186" s="24"/>
    </row>
    <row r="1187" spans="14:18" x14ac:dyDescent="0.2">
      <c r="N1187" s="53">
        <f t="shared" si="103"/>
        <v>21</v>
      </c>
      <c r="O1187" s="54">
        <f t="shared" si="102"/>
        <v>2229</v>
      </c>
      <c r="P1187" s="55">
        <f t="shared" si="109"/>
        <v>46804</v>
      </c>
      <c r="Q1187" s="55">
        <f t="shared" si="109"/>
        <v>46809</v>
      </c>
      <c r="R1187" s="24"/>
    </row>
    <row r="1188" spans="14:18" x14ac:dyDescent="0.2">
      <c r="N1188" s="53">
        <f t="shared" si="103"/>
        <v>22</v>
      </c>
      <c r="O1188" s="54">
        <f t="shared" si="102"/>
        <v>2128</v>
      </c>
      <c r="P1188" s="55">
        <f t="shared" si="109"/>
        <v>46805</v>
      </c>
      <c r="Q1188" s="55">
        <f t="shared" si="109"/>
        <v>46810</v>
      </c>
      <c r="R1188" s="24"/>
    </row>
    <row r="1189" spans="14:18" x14ac:dyDescent="0.2">
      <c r="N1189" s="53">
        <f t="shared" si="103"/>
        <v>23</v>
      </c>
      <c r="O1189" s="54">
        <f t="shared" si="102"/>
        <v>2035</v>
      </c>
      <c r="P1189" s="55">
        <f t="shared" si="109"/>
        <v>46806</v>
      </c>
      <c r="Q1189" s="55">
        <f t="shared" si="109"/>
        <v>46811</v>
      </c>
      <c r="R1189" s="24"/>
    </row>
    <row r="1190" spans="14:18" x14ac:dyDescent="0.2">
      <c r="N1190" s="53">
        <f t="shared" si="103"/>
        <v>24</v>
      </c>
      <c r="O1190" s="54">
        <f t="shared" si="102"/>
        <v>1950</v>
      </c>
      <c r="P1190" s="55">
        <f t="shared" si="109"/>
        <v>46807</v>
      </c>
      <c r="Q1190" s="55">
        <f t="shared" si="109"/>
        <v>46812</v>
      </c>
      <c r="R1190" s="24"/>
    </row>
    <row r="1191" spans="14:18" x14ac:dyDescent="0.2">
      <c r="N1191" s="53">
        <f t="shared" si="103"/>
        <v>25</v>
      </c>
      <c r="O1191" s="54">
        <f t="shared" si="102"/>
        <v>1872</v>
      </c>
      <c r="P1191" s="55">
        <f t="shared" si="109"/>
        <v>46808</v>
      </c>
      <c r="Q1191" s="55">
        <f t="shared" si="109"/>
        <v>46813</v>
      </c>
      <c r="R1191" s="24"/>
    </row>
    <row r="1192" spans="14:18" x14ac:dyDescent="0.2">
      <c r="N1192" s="53">
        <f t="shared" si="103"/>
        <v>26</v>
      </c>
      <c r="O1192" s="54">
        <f t="shared" si="102"/>
        <v>1800</v>
      </c>
      <c r="P1192" s="55">
        <f t="shared" si="109"/>
        <v>46809</v>
      </c>
      <c r="Q1192" s="55">
        <f t="shared" si="109"/>
        <v>46814</v>
      </c>
      <c r="R1192" s="24"/>
    </row>
    <row r="1193" spans="14:18" x14ac:dyDescent="0.2">
      <c r="N1193" s="53">
        <f t="shared" si="103"/>
        <v>27</v>
      </c>
      <c r="O1193" s="54">
        <f t="shared" si="102"/>
        <v>1734</v>
      </c>
      <c r="P1193" s="55">
        <f t="shared" si="109"/>
        <v>46810</v>
      </c>
      <c r="Q1193" s="55">
        <f t="shared" si="109"/>
        <v>46815</v>
      </c>
      <c r="R1193" s="24"/>
    </row>
    <row r="1194" spans="14:18" x14ac:dyDescent="0.2">
      <c r="N1194" s="53">
        <f t="shared" si="103"/>
        <v>28</v>
      </c>
      <c r="O1194" s="54">
        <f t="shared" si="102"/>
        <v>1672</v>
      </c>
      <c r="P1194" s="55">
        <f t="shared" si="109"/>
        <v>46811</v>
      </c>
      <c r="Q1194" s="55">
        <f t="shared" si="109"/>
        <v>46816</v>
      </c>
      <c r="R1194" s="24"/>
    </row>
    <row r="1195" spans="14:18" x14ac:dyDescent="0.2">
      <c r="N1195" s="53">
        <f t="shared" si="103"/>
        <v>29</v>
      </c>
      <c r="O1195" s="54">
        <f t="shared" si="102"/>
        <v>1614</v>
      </c>
      <c r="P1195" s="55">
        <f t="shared" si="109"/>
        <v>46812</v>
      </c>
      <c r="Q1195" s="55">
        <f t="shared" si="109"/>
        <v>46817</v>
      </c>
      <c r="R1195" s="24"/>
    </row>
    <row r="1196" spans="14:18" x14ac:dyDescent="0.2">
      <c r="N1196" s="53">
        <f t="shared" si="103"/>
        <v>1</v>
      </c>
      <c r="O1196" s="54">
        <f t="shared" si="102"/>
        <v>46813</v>
      </c>
      <c r="P1196" s="55">
        <f t="shared" ref="P1196:Q1211" si="110">P1195+1</f>
        <v>46813</v>
      </c>
      <c r="Q1196" s="55">
        <f t="shared" si="110"/>
        <v>46818</v>
      </c>
      <c r="R1196" s="24"/>
    </row>
    <row r="1197" spans="14:18" x14ac:dyDescent="0.2">
      <c r="N1197" s="53">
        <f t="shared" si="103"/>
        <v>2</v>
      </c>
      <c r="O1197" s="54">
        <f t="shared" si="102"/>
        <v>23407</v>
      </c>
      <c r="P1197" s="55">
        <f t="shared" si="110"/>
        <v>46814</v>
      </c>
      <c r="Q1197" s="55">
        <f t="shared" si="110"/>
        <v>46819</v>
      </c>
      <c r="R1197" s="24"/>
    </row>
    <row r="1198" spans="14:18" x14ac:dyDescent="0.2">
      <c r="N1198" s="53">
        <f t="shared" si="103"/>
        <v>3</v>
      </c>
      <c r="O1198" s="54">
        <f t="shared" si="102"/>
        <v>15605</v>
      </c>
      <c r="P1198" s="55">
        <f t="shared" si="110"/>
        <v>46815</v>
      </c>
      <c r="Q1198" s="55">
        <f t="shared" si="110"/>
        <v>46820</v>
      </c>
      <c r="R1198" s="24"/>
    </row>
    <row r="1199" spans="14:18" x14ac:dyDescent="0.2">
      <c r="N1199" s="53">
        <f t="shared" si="103"/>
        <v>4</v>
      </c>
      <c r="O1199" s="54">
        <f t="shared" si="102"/>
        <v>11704</v>
      </c>
      <c r="P1199" s="55">
        <f t="shared" si="110"/>
        <v>46816</v>
      </c>
      <c r="Q1199" s="55">
        <f t="shared" si="110"/>
        <v>46821</v>
      </c>
      <c r="R1199" s="24"/>
    </row>
    <row r="1200" spans="14:18" x14ac:dyDescent="0.2">
      <c r="N1200" s="53">
        <f t="shared" si="103"/>
        <v>5</v>
      </c>
      <c r="O1200" s="54">
        <f t="shared" si="102"/>
        <v>9363</v>
      </c>
      <c r="P1200" s="55">
        <f t="shared" si="110"/>
        <v>46817</v>
      </c>
      <c r="Q1200" s="55">
        <f t="shared" si="110"/>
        <v>46822</v>
      </c>
      <c r="R1200" s="24"/>
    </row>
    <row r="1201" spans="14:18" x14ac:dyDescent="0.2">
      <c r="N1201" s="53">
        <f t="shared" si="103"/>
        <v>6</v>
      </c>
      <c r="O1201" s="54">
        <f t="shared" si="102"/>
        <v>7803</v>
      </c>
      <c r="P1201" s="55">
        <f t="shared" si="110"/>
        <v>46818</v>
      </c>
      <c r="Q1201" s="55">
        <f t="shared" si="110"/>
        <v>46823</v>
      </c>
      <c r="R1201" s="24"/>
    </row>
    <row r="1202" spans="14:18" x14ac:dyDescent="0.2">
      <c r="N1202" s="53">
        <f t="shared" si="103"/>
        <v>7</v>
      </c>
      <c r="O1202" s="54">
        <f t="shared" si="102"/>
        <v>6688</v>
      </c>
      <c r="P1202" s="55">
        <f t="shared" si="110"/>
        <v>46819</v>
      </c>
      <c r="Q1202" s="55">
        <f t="shared" si="110"/>
        <v>46824</v>
      </c>
      <c r="R1202" s="24"/>
    </row>
    <row r="1203" spans="14:18" x14ac:dyDescent="0.2">
      <c r="N1203" s="53">
        <f t="shared" si="103"/>
        <v>8</v>
      </c>
      <c r="O1203" s="54">
        <f t="shared" si="102"/>
        <v>5853</v>
      </c>
      <c r="P1203" s="55">
        <f t="shared" si="110"/>
        <v>46820</v>
      </c>
      <c r="Q1203" s="55">
        <f t="shared" si="110"/>
        <v>46825</v>
      </c>
      <c r="R1203" s="24"/>
    </row>
    <row r="1204" spans="14:18" x14ac:dyDescent="0.2">
      <c r="N1204" s="53">
        <f t="shared" si="103"/>
        <v>9</v>
      </c>
      <c r="O1204" s="54">
        <f t="shared" si="102"/>
        <v>5202</v>
      </c>
      <c r="P1204" s="55">
        <f t="shared" si="110"/>
        <v>46821</v>
      </c>
      <c r="Q1204" s="55">
        <f t="shared" si="110"/>
        <v>46826</v>
      </c>
      <c r="R1204" s="24"/>
    </row>
    <row r="1205" spans="14:18" x14ac:dyDescent="0.2">
      <c r="N1205" s="53">
        <f t="shared" si="103"/>
        <v>10</v>
      </c>
      <c r="O1205" s="54">
        <f t="shared" si="102"/>
        <v>4682</v>
      </c>
      <c r="P1205" s="55">
        <f t="shared" si="110"/>
        <v>46822</v>
      </c>
      <c r="Q1205" s="55">
        <f t="shared" si="110"/>
        <v>46827</v>
      </c>
      <c r="R1205" s="24"/>
    </row>
    <row r="1206" spans="14:18" x14ac:dyDescent="0.2">
      <c r="N1206" s="53">
        <f t="shared" si="103"/>
        <v>11</v>
      </c>
      <c r="O1206" s="54">
        <f t="shared" si="102"/>
        <v>4257</v>
      </c>
      <c r="P1206" s="55">
        <f t="shared" si="110"/>
        <v>46823</v>
      </c>
      <c r="Q1206" s="55">
        <f t="shared" si="110"/>
        <v>46828</v>
      </c>
      <c r="R1206" s="24"/>
    </row>
    <row r="1207" spans="14:18" x14ac:dyDescent="0.2">
      <c r="N1207" s="53">
        <f t="shared" si="103"/>
        <v>12</v>
      </c>
      <c r="O1207" s="54">
        <f t="shared" si="102"/>
        <v>3902</v>
      </c>
      <c r="P1207" s="55">
        <f t="shared" si="110"/>
        <v>46824</v>
      </c>
      <c r="Q1207" s="55">
        <f t="shared" si="110"/>
        <v>46829</v>
      </c>
      <c r="R1207" s="24"/>
    </row>
    <row r="1208" spans="14:18" x14ac:dyDescent="0.2">
      <c r="N1208" s="53">
        <f t="shared" si="103"/>
        <v>13</v>
      </c>
      <c r="O1208" s="54">
        <f t="shared" si="102"/>
        <v>3602</v>
      </c>
      <c r="P1208" s="55">
        <f t="shared" si="110"/>
        <v>46825</v>
      </c>
      <c r="Q1208" s="55">
        <f t="shared" si="110"/>
        <v>46830</v>
      </c>
      <c r="R1208" s="24"/>
    </row>
    <row r="1209" spans="14:18" x14ac:dyDescent="0.2">
      <c r="N1209" s="53">
        <f t="shared" si="103"/>
        <v>14</v>
      </c>
      <c r="O1209" s="54">
        <f t="shared" si="102"/>
        <v>3345</v>
      </c>
      <c r="P1209" s="55">
        <f t="shared" si="110"/>
        <v>46826</v>
      </c>
      <c r="Q1209" s="55">
        <f t="shared" si="110"/>
        <v>46831</v>
      </c>
      <c r="R1209" s="24"/>
    </row>
    <row r="1210" spans="14:18" x14ac:dyDescent="0.2">
      <c r="N1210" s="53">
        <f t="shared" si="103"/>
        <v>15</v>
      </c>
      <c r="O1210" s="54">
        <f t="shared" si="102"/>
        <v>3122</v>
      </c>
      <c r="P1210" s="55">
        <f t="shared" si="110"/>
        <v>46827</v>
      </c>
      <c r="Q1210" s="55">
        <f t="shared" si="110"/>
        <v>46832</v>
      </c>
      <c r="R1210" s="24"/>
    </row>
    <row r="1211" spans="14:18" x14ac:dyDescent="0.2">
      <c r="N1211" s="53">
        <f t="shared" si="103"/>
        <v>16</v>
      </c>
      <c r="O1211" s="54">
        <f t="shared" si="102"/>
        <v>2927</v>
      </c>
      <c r="P1211" s="55">
        <f t="shared" si="110"/>
        <v>46828</v>
      </c>
      <c r="Q1211" s="55">
        <f t="shared" si="110"/>
        <v>46833</v>
      </c>
      <c r="R1211" s="24"/>
    </row>
    <row r="1212" spans="14:18" x14ac:dyDescent="0.2">
      <c r="N1212" s="53">
        <f t="shared" si="103"/>
        <v>17</v>
      </c>
      <c r="O1212" s="54">
        <f t="shared" si="102"/>
        <v>2755</v>
      </c>
      <c r="P1212" s="55">
        <f t="shared" ref="P1212:Q1227" si="111">P1211+1</f>
        <v>46829</v>
      </c>
      <c r="Q1212" s="55">
        <f t="shared" si="111"/>
        <v>46834</v>
      </c>
      <c r="R1212" s="24"/>
    </row>
    <row r="1213" spans="14:18" x14ac:dyDescent="0.2">
      <c r="N1213" s="53">
        <f t="shared" si="103"/>
        <v>18</v>
      </c>
      <c r="O1213" s="54">
        <f t="shared" si="102"/>
        <v>2602</v>
      </c>
      <c r="P1213" s="55">
        <f t="shared" si="111"/>
        <v>46830</v>
      </c>
      <c r="Q1213" s="55">
        <f t="shared" si="111"/>
        <v>46835</v>
      </c>
      <c r="R1213" s="24"/>
    </row>
    <row r="1214" spans="14:18" x14ac:dyDescent="0.2">
      <c r="N1214" s="53">
        <f t="shared" si="103"/>
        <v>19</v>
      </c>
      <c r="O1214" s="54">
        <f t="shared" si="102"/>
        <v>2465</v>
      </c>
      <c r="P1214" s="55">
        <f t="shared" si="111"/>
        <v>46831</v>
      </c>
      <c r="Q1214" s="55">
        <f t="shared" si="111"/>
        <v>46836</v>
      </c>
      <c r="R1214" s="24"/>
    </row>
    <row r="1215" spans="14:18" x14ac:dyDescent="0.2">
      <c r="N1215" s="53">
        <f t="shared" si="103"/>
        <v>20</v>
      </c>
      <c r="O1215" s="54">
        <f t="shared" si="102"/>
        <v>2342</v>
      </c>
      <c r="P1215" s="55">
        <f t="shared" si="111"/>
        <v>46832</v>
      </c>
      <c r="Q1215" s="55">
        <f t="shared" si="111"/>
        <v>46837</v>
      </c>
      <c r="R1215" s="24"/>
    </row>
    <row r="1216" spans="14:18" x14ac:dyDescent="0.2">
      <c r="N1216" s="53">
        <f t="shared" si="103"/>
        <v>21</v>
      </c>
      <c r="O1216" s="54">
        <f t="shared" si="102"/>
        <v>2230</v>
      </c>
      <c r="P1216" s="55">
        <f t="shared" si="111"/>
        <v>46833</v>
      </c>
      <c r="Q1216" s="55">
        <f t="shared" si="111"/>
        <v>46838</v>
      </c>
      <c r="R1216" s="24"/>
    </row>
    <row r="1217" spans="14:18" x14ac:dyDescent="0.2">
      <c r="N1217" s="53">
        <f t="shared" si="103"/>
        <v>22</v>
      </c>
      <c r="O1217" s="54">
        <f t="shared" si="102"/>
        <v>2129</v>
      </c>
      <c r="P1217" s="55">
        <f t="shared" si="111"/>
        <v>46834</v>
      </c>
      <c r="Q1217" s="55">
        <f t="shared" si="111"/>
        <v>46839</v>
      </c>
      <c r="R1217" s="24"/>
    </row>
    <row r="1218" spans="14:18" x14ac:dyDescent="0.2">
      <c r="N1218" s="53">
        <f t="shared" si="103"/>
        <v>23</v>
      </c>
      <c r="O1218" s="54">
        <f t="shared" si="102"/>
        <v>2036</v>
      </c>
      <c r="P1218" s="55">
        <f t="shared" si="111"/>
        <v>46835</v>
      </c>
      <c r="Q1218" s="55">
        <f t="shared" si="111"/>
        <v>46840</v>
      </c>
      <c r="R1218" s="24"/>
    </row>
    <row r="1219" spans="14:18" x14ac:dyDescent="0.2">
      <c r="N1219" s="53">
        <f t="shared" si="103"/>
        <v>24</v>
      </c>
      <c r="O1219" s="54">
        <f t="shared" si="102"/>
        <v>1952</v>
      </c>
      <c r="P1219" s="55">
        <f t="shared" si="111"/>
        <v>46836</v>
      </c>
      <c r="Q1219" s="55">
        <f t="shared" si="111"/>
        <v>46841</v>
      </c>
      <c r="R1219" s="24"/>
    </row>
    <row r="1220" spans="14:18" x14ac:dyDescent="0.2">
      <c r="N1220" s="53">
        <f t="shared" si="103"/>
        <v>25</v>
      </c>
      <c r="O1220" s="54">
        <f t="shared" si="102"/>
        <v>1873</v>
      </c>
      <c r="P1220" s="55">
        <f t="shared" si="111"/>
        <v>46837</v>
      </c>
      <c r="Q1220" s="55">
        <f t="shared" si="111"/>
        <v>46842</v>
      </c>
      <c r="R1220" s="24"/>
    </row>
    <row r="1221" spans="14:18" x14ac:dyDescent="0.2">
      <c r="N1221" s="53">
        <f t="shared" si="103"/>
        <v>26</v>
      </c>
      <c r="O1221" s="54">
        <f t="shared" si="102"/>
        <v>1801</v>
      </c>
      <c r="P1221" s="55">
        <f t="shared" si="111"/>
        <v>46838</v>
      </c>
      <c r="Q1221" s="55">
        <f t="shared" si="111"/>
        <v>46843</v>
      </c>
      <c r="R1221" s="24"/>
    </row>
    <row r="1222" spans="14:18" x14ac:dyDescent="0.2">
      <c r="N1222" s="53">
        <f t="shared" si="103"/>
        <v>27</v>
      </c>
      <c r="O1222" s="54">
        <f t="shared" si="102"/>
        <v>1735</v>
      </c>
      <c r="P1222" s="55">
        <f t="shared" si="111"/>
        <v>46839</v>
      </c>
      <c r="Q1222" s="55">
        <f t="shared" si="111"/>
        <v>46844</v>
      </c>
      <c r="R1222" s="24"/>
    </row>
    <row r="1223" spans="14:18" x14ac:dyDescent="0.2">
      <c r="N1223" s="53">
        <f t="shared" si="103"/>
        <v>28</v>
      </c>
      <c r="O1223" s="54">
        <f t="shared" si="102"/>
        <v>1673</v>
      </c>
      <c r="P1223" s="55">
        <f t="shared" si="111"/>
        <v>46840</v>
      </c>
      <c r="Q1223" s="55">
        <f t="shared" si="111"/>
        <v>46845</v>
      </c>
      <c r="R1223" s="24"/>
    </row>
    <row r="1224" spans="14:18" x14ac:dyDescent="0.2">
      <c r="N1224" s="53">
        <f t="shared" si="103"/>
        <v>29</v>
      </c>
      <c r="O1224" s="54">
        <f t="shared" si="102"/>
        <v>1615</v>
      </c>
      <c r="P1224" s="55">
        <f t="shared" si="111"/>
        <v>46841</v>
      </c>
      <c r="Q1224" s="55">
        <f t="shared" si="111"/>
        <v>46846</v>
      </c>
      <c r="R1224" s="24"/>
    </row>
    <row r="1225" spans="14:18" x14ac:dyDescent="0.2">
      <c r="N1225" s="53">
        <f t="shared" si="103"/>
        <v>30</v>
      </c>
      <c r="O1225" s="54">
        <f t="shared" si="102"/>
        <v>1561</v>
      </c>
      <c r="P1225" s="55">
        <f t="shared" si="111"/>
        <v>46842</v>
      </c>
      <c r="Q1225" s="55">
        <f t="shared" si="111"/>
        <v>46847</v>
      </c>
      <c r="R1225" s="24"/>
    </row>
    <row r="1226" spans="14:18" x14ac:dyDescent="0.2">
      <c r="N1226" s="53">
        <f t="shared" si="103"/>
        <v>31</v>
      </c>
      <c r="O1226" s="54">
        <f t="shared" si="102"/>
        <v>1511</v>
      </c>
      <c r="P1226" s="55">
        <f t="shared" si="111"/>
        <v>46843</v>
      </c>
      <c r="Q1226" s="55">
        <f t="shared" si="111"/>
        <v>46848</v>
      </c>
      <c r="R1226" s="24"/>
    </row>
    <row r="1227" spans="14:18" x14ac:dyDescent="0.2">
      <c r="N1227" s="53">
        <f t="shared" si="103"/>
        <v>1</v>
      </c>
      <c r="O1227" s="54">
        <f t="shared" si="102"/>
        <v>46844</v>
      </c>
      <c r="P1227" s="55">
        <f t="shared" si="111"/>
        <v>46844</v>
      </c>
      <c r="Q1227" s="55">
        <f t="shared" si="111"/>
        <v>46849</v>
      </c>
      <c r="R1227" s="24"/>
    </row>
    <row r="1228" spans="14:18" x14ac:dyDescent="0.2">
      <c r="N1228" s="53">
        <f t="shared" si="103"/>
        <v>2</v>
      </c>
      <c r="O1228" s="54">
        <f t="shared" si="102"/>
        <v>23423</v>
      </c>
      <c r="P1228" s="55">
        <f t="shared" ref="P1228:Q1243" si="112">P1227+1</f>
        <v>46845</v>
      </c>
      <c r="Q1228" s="55">
        <f t="shared" si="112"/>
        <v>46850</v>
      </c>
      <c r="R1228" s="24"/>
    </row>
    <row r="1229" spans="14:18" x14ac:dyDescent="0.2">
      <c r="N1229" s="53">
        <f t="shared" si="103"/>
        <v>3</v>
      </c>
      <c r="O1229" s="54">
        <f t="shared" si="102"/>
        <v>15615</v>
      </c>
      <c r="P1229" s="55">
        <f t="shared" si="112"/>
        <v>46846</v>
      </c>
      <c r="Q1229" s="55">
        <f t="shared" si="112"/>
        <v>46851</v>
      </c>
      <c r="R1229" s="24"/>
    </row>
    <row r="1230" spans="14:18" x14ac:dyDescent="0.2">
      <c r="N1230" s="53">
        <f t="shared" si="103"/>
        <v>4</v>
      </c>
      <c r="O1230" s="54">
        <f t="shared" si="102"/>
        <v>11712</v>
      </c>
      <c r="P1230" s="55">
        <f t="shared" si="112"/>
        <v>46847</v>
      </c>
      <c r="Q1230" s="55">
        <f t="shared" si="112"/>
        <v>46852</v>
      </c>
      <c r="R1230" s="24"/>
    </row>
    <row r="1231" spans="14:18" x14ac:dyDescent="0.2">
      <c r="N1231" s="53">
        <f t="shared" si="103"/>
        <v>5</v>
      </c>
      <c r="O1231" s="54">
        <f t="shared" si="102"/>
        <v>9370</v>
      </c>
      <c r="P1231" s="55">
        <f t="shared" si="112"/>
        <v>46848</v>
      </c>
      <c r="Q1231" s="55">
        <f t="shared" si="112"/>
        <v>46853</v>
      </c>
      <c r="R1231" s="24"/>
    </row>
    <row r="1232" spans="14:18" x14ac:dyDescent="0.2">
      <c r="N1232" s="53">
        <f t="shared" si="103"/>
        <v>6</v>
      </c>
      <c r="O1232" s="54">
        <f t="shared" si="102"/>
        <v>7808</v>
      </c>
      <c r="P1232" s="55">
        <f t="shared" si="112"/>
        <v>46849</v>
      </c>
      <c r="Q1232" s="55">
        <f t="shared" si="112"/>
        <v>46854</v>
      </c>
      <c r="R1232" s="24"/>
    </row>
    <row r="1233" spans="14:18" x14ac:dyDescent="0.2">
      <c r="N1233" s="53">
        <f t="shared" si="103"/>
        <v>7</v>
      </c>
      <c r="O1233" s="54">
        <f t="shared" si="102"/>
        <v>6693</v>
      </c>
      <c r="P1233" s="55">
        <f t="shared" si="112"/>
        <v>46850</v>
      </c>
      <c r="Q1233" s="55">
        <f t="shared" si="112"/>
        <v>46855</v>
      </c>
      <c r="R1233" s="24"/>
    </row>
    <row r="1234" spans="14:18" x14ac:dyDescent="0.2">
      <c r="N1234" s="53">
        <f t="shared" si="103"/>
        <v>8</v>
      </c>
      <c r="O1234" s="54">
        <f t="shared" si="102"/>
        <v>5856</v>
      </c>
      <c r="P1234" s="55">
        <f t="shared" si="112"/>
        <v>46851</v>
      </c>
      <c r="Q1234" s="55">
        <f t="shared" si="112"/>
        <v>46856</v>
      </c>
      <c r="R1234" s="24"/>
    </row>
    <row r="1235" spans="14:18" x14ac:dyDescent="0.2">
      <c r="N1235" s="53">
        <f t="shared" si="103"/>
        <v>9</v>
      </c>
      <c r="O1235" s="54">
        <f t="shared" si="102"/>
        <v>5206</v>
      </c>
      <c r="P1235" s="55">
        <f t="shared" si="112"/>
        <v>46852</v>
      </c>
      <c r="Q1235" s="55">
        <f t="shared" si="112"/>
        <v>46857</v>
      </c>
      <c r="R1235" s="24"/>
    </row>
    <row r="1236" spans="14:18" x14ac:dyDescent="0.2">
      <c r="N1236" s="53">
        <f t="shared" si="103"/>
        <v>10</v>
      </c>
      <c r="O1236" s="54">
        <f t="shared" si="102"/>
        <v>4685</v>
      </c>
      <c r="P1236" s="55">
        <f t="shared" si="112"/>
        <v>46853</v>
      </c>
      <c r="Q1236" s="55">
        <f t="shared" si="112"/>
        <v>46858</v>
      </c>
      <c r="R1236" s="24"/>
    </row>
    <row r="1237" spans="14:18" x14ac:dyDescent="0.2">
      <c r="N1237" s="53">
        <f t="shared" si="103"/>
        <v>11</v>
      </c>
      <c r="O1237" s="54">
        <f t="shared" si="102"/>
        <v>4259</v>
      </c>
      <c r="P1237" s="55">
        <f t="shared" si="112"/>
        <v>46854</v>
      </c>
      <c r="Q1237" s="55">
        <f t="shared" si="112"/>
        <v>46859</v>
      </c>
      <c r="R1237" s="24"/>
    </row>
    <row r="1238" spans="14:18" x14ac:dyDescent="0.2">
      <c r="N1238" s="53">
        <f t="shared" si="103"/>
        <v>12</v>
      </c>
      <c r="O1238" s="54">
        <f t="shared" si="102"/>
        <v>3905</v>
      </c>
      <c r="P1238" s="55">
        <f t="shared" si="112"/>
        <v>46855</v>
      </c>
      <c r="Q1238" s="55">
        <f t="shared" si="112"/>
        <v>46860</v>
      </c>
      <c r="R1238" s="24"/>
    </row>
    <row r="1239" spans="14:18" x14ac:dyDescent="0.2">
      <c r="N1239" s="53">
        <f t="shared" si="103"/>
        <v>13</v>
      </c>
      <c r="O1239" s="54">
        <f t="shared" si="102"/>
        <v>3604</v>
      </c>
      <c r="P1239" s="55">
        <f t="shared" si="112"/>
        <v>46856</v>
      </c>
      <c r="Q1239" s="55">
        <f t="shared" si="112"/>
        <v>46861</v>
      </c>
      <c r="R1239" s="24"/>
    </row>
    <row r="1240" spans="14:18" x14ac:dyDescent="0.2">
      <c r="N1240" s="53">
        <f t="shared" si="103"/>
        <v>14</v>
      </c>
      <c r="O1240" s="54">
        <f t="shared" si="102"/>
        <v>3347</v>
      </c>
      <c r="P1240" s="55">
        <f t="shared" si="112"/>
        <v>46857</v>
      </c>
      <c r="Q1240" s="55">
        <f t="shared" si="112"/>
        <v>46862</v>
      </c>
      <c r="R1240" s="24"/>
    </row>
    <row r="1241" spans="14:18" x14ac:dyDescent="0.2">
      <c r="N1241" s="53">
        <f t="shared" si="103"/>
        <v>15</v>
      </c>
      <c r="O1241" s="54">
        <f t="shared" si="102"/>
        <v>3124</v>
      </c>
      <c r="P1241" s="55">
        <f t="shared" si="112"/>
        <v>46858</v>
      </c>
      <c r="Q1241" s="55">
        <f t="shared" si="112"/>
        <v>46863</v>
      </c>
      <c r="R1241" s="24"/>
    </row>
    <row r="1242" spans="14:18" x14ac:dyDescent="0.2">
      <c r="N1242" s="53">
        <f t="shared" si="103"/>
        <v>16</v>
      </c>
      <c r="O1242" s="54">
        <f t="shared" si="102"/>
        <v>2929</v>
      </c>
      <c r="P1242" s="55">
        <f t="shared" si="112"/>
        <v>46859</v>
      </c>
      <c r="Q1242" s="55">
        <f t="shared" si="112"/>
        <v>46864</v>
      </c>
      <c r="R1242" s="24"/>
    </row>
    <row r="1243" spans="14:18" x14ac:dyDescent="0.2">
      <c r="N1243" s="53">
        <f t="shared" si="103"/>
        <v>17</v>
      </c>
      <c r="O1243" s="54">
        <f t="shared" si="102"/>
        <v>2756</v>
      </c>
      <c r="P1243" s="55">
        <f t="shared" si="112"/>
        <v>46860</v>
      </c>
      <c r="Q1243" s="55">
        <f t="shared" si="112"/>
        <v>46865</v>
      </c>
      <c r="R1243" s="24"/>
    </row>
    <row r="1244" spans="14:18" x14ac:dyDescent="0.2">
      <c r="N1244" s="53">
        <f t="shared" si="103"/>
        <v>18</v>
      </c>
      <c r="O1244" s="54">
        <f t="shared" si="102"/>
        <v>2603</v>
      </c>
      <c r="P1244" s="55">
        <f t="shared" ref="P1244:Q1259" si="113">P1243+1</f>
        <v>46861</v>
      </c>
      <c r="Q1244" s="55">
        <f t="shared" si="113"/>
        <v>46866</v>
      </c>
      <c r="R1244" s="24"/>
    </row>
    <row r="1245" spans="14:18" x14ac:dyDescent="0.2">
      <c r="N1245" s="53">
        <f t="shared" si="103"/>
        <v>19</v>
      </c>
      <c r="O1245" s="54">
        <f t="shared" si="102"/>
        <v>2466</v>
      </c>
      <c r="P1245" s="55">
        <f t="shared" si="113"/>
        <v>46862</v>
      </c>
      <c r="Q1245" s="55">
        <f t="shared" si="113"/>
        <v>46867</v>
      </c>
      <c r="R1245" s="24"/>
    </row>
    <row r="1246" spans="14:18" x14ac:dyDescent="0.2">
      <c r="N1246" s="53">
        <f t="shared" si="103"/>
        <v>20</v>
      </c>
      <c r="O1246" s="54">
        <f t="shared" si="102"/>
        <v>2343</v>
      </c>
      <c r="P1246" s="55">
        <f t="shared" si="113"/>
        <v>46863</v>
      </c>
      <c r="Q1246" s="55">
        <f t="shared" si="113"/>
        <v>46868</v>
      </c>
      <c r="R1246" s="24"/>
    </row>
    <row r="1247" spans="14:18" x14ac:dyDescent="0.2">
      <c r="N1247" s="53">
        <f t="shared" si="103"/>
        <v>21</v>
      </c>
      <c r="O1247" s="54">
        <f t="shared" si="102"/>
        <v>2232</v>
      </c>
      <c r="P1247" s="55">
        <f t="shared" si="113"/>
        <v>46864</v>
      </c>
      <c r="Q1247" s="55">
        <f t="shared" si="113"/>
        <v>46869</v>
      </c>
      <c r="R1247" s="24"/>
    </row>
    <row r="1248" spans="14:18" x14ac:dyDescent="0.2">
      <c r="N1248" s="53">
        <f t="shared" si="103"/>
        <v>22</v>
      </c>
      <c r="O1248" s="54">
        <f t="shared" si="102"/>
        <v>2130</v>
      </c>
      <c r="P1248" s="55">
        <f t="shared" si="113"/>
        <v>46865</v>
      </c>
      <c r="Q1248" s="55">
        <f t="shared" si="113"/>
        <v>46870</v>
      </c>
      <c r="R1248" s="24"/>
    </row>
    <row r="1249" spans="14:18" x14ac:dyDescent="0.2">
      <c r="N1249" s="53">
        <f t="shared" si="103"/>
        <v>23</v>
      </c>
      <c r="O1249" s="54">
        <f t="shared" si="102"/>
        <v>2038</v>
      </c>
      <c r="P1249" s="55">
        <f t="shared" si="113"/>
        <v>46866</v>
      </c>
      <c r="Q1249" s="55">
        <f t="shared" si="113"/>
        <v>46871</v>
      </c>
      <c r="R1249" s="24"/>
    </row>
    <row r="1250" spans="14:18" x14ac:dyDescent="0.2">
      <c r="N1250" s="53">
        <f t="shared" si="103"/>
        <v>24</v>
      </c>
      <c r="O1250" s="54">
        <f t="shared" si="102"/>
        <v>1953</v>
      </c>
      <c r="P1250" s="55">
        <f t="shared" si="113"/>
        <v>46867</v>
      </c>
      <c r="Q1250" s="55">
        <f t="shared" si="113"/>
        <v>46872</v>
      </c>
      <c r="R1250" s="24"/>
    </row>
    <row r="1251" spans="14:18" x14ac:dyDescent="0.2">
      <c r="N1251" s="53">
        <f t="shared" si="103"/>
        <v>25</v>
      </c>
      <c r="O1251" s="54">
        <f t="shared" si="102"/>
        <v>1875</v>
      </c>
      <c r="P1251" s="55">
        <f t="shared" si="113"/>
        <v>46868</v>
      </c>
      <c r="Q1251" s="55">
        <f t="shared" si="113"/>
        <v>46873</v>
      </c>
      <c r="R1251" s="24"/>
    </row>
    <row r="1252" spans="14:18" x14ac:dyDescent="0.2">
      <c r="N1252" s="53">
        <f t="shared" si="103"/>
        <v>26</v>
      </c>
      <c r="O1252" s="54">
        <f t="shared" si="102"/>
        <v>1803</v>
      </c>
      <c r="P1252" s="55">
        <f t="shared" si="113"/>
        <v>46869</v>
      </c>
      <c r="Q1252" s="55">
        <f t="shared" si="113"/>
        <v>46874</v>
      </c>
      <c r="R1252" s="24"/>
    </row>
    <row r="1253" spans="14:18" x14ac:dyDescent="0.2">
      <c r="N1253" s="53">
        <f t="shared" si="103"/>
        <v>27</v>
      </c>
      <c r="O1253" s="54">
        <f t="shared" si="102"/>
        <v>1736</v>
      </c>
      <c r="P1253" s="55">
        <f t="shared" si="113"/>
        <v>46870</v>
      </c>
      <c r="Q1253" s="55">
        <f t="shared" si="113"/>
        <v>46875</v>
      </c>
      <c r="R1253" s="24"/>
    </row>
    <row r="1254" spans="14:18" x14ac:dyDescent="0.2">
      <c r="N1254" s="53">
        <f t="shared" si="103"/>
        <v>28</v>
      </c>
      <c r="O1254" s="54">
        <f t="shared" si="102"/>
        <v>1674</v>
      </c>
      <c r="P1254" s="55">
        <f t="shared" si="113"/>
        <v>46871</v>
      </c>
      <c r="Q1254" s="55">
        <f t="shared" si="113"/>
        <v>46876</v>
      </c>
      <c r="R1254" s="24"/>
    </row>
    <row r="1255" spans="14:18" x14ac:dyDescent="0.2">
      <c r="N1255" s="53">
        <f t="shared" si="103"/>
        <v>29</v>
      </c>
      <c r="O1255" s="54">
        <f t="shared" si="102"/>
        <v>1616</v>
      </c>
      <c r="P1255" s="55">
        <f t="shared" si="113"/>
        <v>46872</v>
      </c>
      <c r="Q1255" s="55">
        <f t="shared" si="113"/>
        <v>46877</v>
      </c>
      <c r="R1255" s="24"/>
    </row>
    <row r="1256" spans="14:18" x14ac:dyDescent="0.2">
      <c r="N1256" s="53">
        <f t="shared" si="103"/>
        <v>30</v>
      </c>
      <c r="O1256" s="54">
        <f t="shared" si="102"/>
        <v>1562</v>
      </c>
      <c r="P1256" s="55">
        <f t="shared" si="113"/>
        <v>46873</v>
      </c>
      <c r="Q1256" s="55">
        <f t="shared" si="113"/>
        <v>46878</v>
      </c>
      <c r="R1256" s="24"/>
    </row>
    <row r="1257" spans="14:18" x14ac:dyDescent="0.2">
      <c r="N1257" s="53">
        <f t="shared" si="103"/>
        <v>1</v>
      </c>
      <c r="O1257" s="54">
        <f t="shared" si="102"/>
        <v>46874</v>
      </c>
      <c r="P1257" s="55">
        <f t="shared" si="113"/>
        <v>46874</v>
      </c>
      <c r="Q1257" s="55">
        <f t="shared" si="113"/>
        <v>46879</v>
      </c>
      <c r="R1257" s="24"/>
    </row>
    <row r="1258" spans="14:18" x14ac:dyDescent="0.2">
      <c r="N1258" s="53">
        <f t="shared" si="103"/>
        <v>2</v>
      </c>
      <c r="O1258" s="54">
        <f t="shared" si="102"/>
        <v>23438</v>
      </c>
      <c r="P1258" s="55">
        <f t="shared" si="113"/>
        <v>46875</v>
      </c>
      <c r="Q1258" s="55">
        <f t="shared" si="113"/>
        <v>46880</v>
      </c>
      <c r="R1258" s="24"/>
    </row>
    <row r="1259" spans="14:18" x14ac:dyDescent="0.2">
      <c r="N1259" s="53">
        <f t="shared" si="103"/>
        <v>3</v>
      </c>
      <c r="O1259" s="54">
        <f t="shared" si="102"/>
        <v>15625</v>
      </c>
      <c r="P1259" s="55">
        <f t="shared" si="113"/>
        <v>46876</v>
      </c>
      <c r="Q1259" s="55">
        <f t="shared" si="113"/>
        <v>46881</v>
      </c>
      <c r="R1259" s="24"/>
    </row>
    <row r="1260" spans="14:18" x14ac:dyDescent="0.2">
      <c r="N1260" s="53">
        <f t="shared" si="103"/>
        <v>4</v>
      </c>
      <c r="O1260" s="54">
        <f t="shared" si="102"/>
        <v>11719</v>
      </c>
      <c r="P1260" s="55">
        <f t="shared" ref="P1260:Q1275" si="114">P1259+1</f>
        <v>46877</v>
      </c>
      <c r="Q1260" s="55">
        <f t="shared" si="114"/>
        <v>46882</v>
      </c>
      <c r="R1260" s="24"/>
    </row>
    <row r="1261" spans="14:18" x14ac:dyDescent="0.2">
      <c r="N1261" s="53">
        <f t="shared" si="103"/>
        <v>5</v>
      </c>
      <c r="O1261" s="54">
        <f t="shared" si="102"/>
        <v>9376</v>
      </c>
      <c r="P1261" s="55">
        <f t="shared" si="114"/>
        <v>46878</v>
      </c>
      <c r="Q1261" s="55">
        <f t="shared" si="114"/>
        <v>46883</v>
      </c>
      <c r="R1261" s="24"/>
    </row>
    <row r="1262" spans="14:18" x14ac:dyDescent="0.2">
      <c r="N1262" s="53">
        <f t="shared" si="103"/>
        <v>6</v>
      </c>
      <c r="O1262" s="54">
        <f t="shared" si="102"/>
        <v>7813</v>
      </c>
      <c r="P1262" s="55">
        <f t="shared" si="114"/>
        <v>46879</v>
      </c>
      <c r="Q1262" s="55">
        <f t="shared" si="114"/>
        <v>46884</v>
      </c>
      <c r="R1262" s="24"/>
    </row>
    <row r="1263" spans="14:18" x14ac:dyDescent="0.2">
      <c r="N1263" s="53">
        <f t="shared" si="103"/>
        <v>7</v>
      </c>
      <c r="O1263" s="54">
        <f t="shared" si="102"/>
        <v>6697</v>
      </c>
      <c r="P1263" s="55">
        <f t="shared" si="114"/>
        <v>46880</v>
      </c>
      <c r="Q1263" s="55">
        <f t="shared" si="114"/>
        <v>46885</v>
      </c>
      <c r="R1263" s="24"/>
    </row>
    <row r="1264" spans="14:18" x14ac:dyDescent="0.2">
      <c r="N1264" s="53">
        <f t="shared" si="103"/>
        <v>8</v>
      </c>
      <c r="O1264" s="54">
        <f t="shared" si="102"/>
        <v>5860</v>
      </c>
      <c r="P1264" s="55">
        <f t="shared" si="114"/>
        <v>46881</v>
      </c>
      <c r="Q1264" s="55">
        <f t="shared" si="114"/>
        <v>46886</v>
      </c>
      <c r="R1264" s="24"/>
    </row>
    <row r="1265" spans="14:18" x14ac:dyDescent="0.2">
      <c r="N1265" s="53">
        <f t="shared" si="103"/>
        <v>9</v>
      </c>
      <c r="O1265" s="54">
        <f t="shared" si="102"/>
        <v>5209</v>
      </c>
      <c r="P1265" s="55">
        <f t="shared" si="114"/>
        <v>46882</v>
      </c>
      <c r="Q1265" s="55">
        <f t="shared" si="114"/>
        <v>46887</v>
      </c>
      <c r="R1265" s="24"/>
    </row>
    <row r="1266" spans="14:18" x14ac:dyDescent="0.2">
      <c r="N1266" s="53">
        <f t="shared" si="103"/>
        <v>10</v>
      </c>
      <c r="O1266" s="54">
        <f t="shared" si="102"/>
        <v>4688</v>
      </c>
      <c r="P1266" s="55">
        <f t="shared" si="114"/>
        <v>46883</v>
      </c>
      <c r="Q1266" s="55">
        <f t="shared" si="114"/>
        <v>46888</v>
      </c>
      <c r="R1266" s="24"/>
    </row>
    <row r="1267" spans="14:18" x14ac:dyDescent="0.2">
      <c r="N1267" s="53">
        <f t="shared" si="103"/>
        <v>11</v>
      </c>
      <c r="O1267" s="54">
        <f t="shared" si="102"/>
        <v>4262</v>
      </c>
      <c r="P1267" s="55">
        <f t="shared" si="114"/>
        <v>46884</v>
      </c>
      <c r="Q1267" s="55">
        <f t="shared" si="114"/>
        <v>46889</v>
      </c>
      <c r="R1267" s="24"/>
    </row>
    <row r="1268" spans="14:18" x14ac:dyDescent="0.2">
      <c r="N1268" s="53">
        <f t="shared" si="103"/>
        <v>12</v>
      </c>
      <c r="O1268" s="54">
        <f t="shared" si="102"/>
        <v>3907</v>
      </c>
      <c r="P1268" s="55">
        <f t="shared" si="114"/>
        <v>46885</v>
      </c>
      <c r="Q1268" s="55">
        <f t="shared" si="114"/>
        <v>46890</v>
      </c>
      <c r="R1268" s="24"/>
    </row>
    <row r="1269" spans="14:18" x14ac:dyDescent="0.2">
      <c r="N1269" s="53">
        <f t="shared" si="103"/>
        <v>13</v>
      </c>
      <c r="O1269" s="54">
        <f t="shared" si="102"/>
        <v>3607</v>
      </c>
      <c r="P1269" s="55">
        <f t="shared" si="114"/>
        <v>46886</v>
      </c>
      <c r="Q1269" s="55">
        <f t="shared" si="114"/>
        <v>46891</v>
      </c>
      <c r="R1269" s="24"/>
    </row>
    <row r="1270" spans="14:18" x14ac:dyDescent="0.2">
      <c r="N1270" s="53">
        <f t="shared" si="103"/>
        <v>14</v>
      </c>
      <c r="O1270" s="54">
        <f t="shared" si="102"/>
        <v>3349</v>
      </c>
      <c r="P1270" s="55">
        <f t="shared" si="114"/>
        <v>46887</v>
      </c>
      <c r="Q1270" s="55">
        <f t="shared" si="114"/>
        <v>46892</v>
      </c>
      <c r="R1270" s="24"/>
    </row>
    <row r="1271" spans="14:18" x14ac:dyDescent="0.2">
      <c r="N1271" s="53">
        <f t="shared" si="103"/>
        <v>15</v>
      </c>
      <c r="O1271" s="54">
        <f t="shared" si="102"/>
        <v>3126</v>
      </c>
      <c r="P1271" s="55">
        <f t="shared" si="114"/>
        <v>46888</v>
      </c>
      <c r="Q1271" s="55">
        <f t="shared" si="114"/>
        <v>46893</v>
      </c>
      <c r="R1271" s="24"/>
    </row>
    <row r="1272" spans="14:18" x14ac:dyDescent="0.2">
      <c r="N1272" s="53">
        <f t="shared" si="103"/>
        <v>16</v>
      </c>
      <c r="O1272" s="54">
        <f t="shared" si="102"/>
        <v>2931</v>
      </c>
      <c r="P1272" s="55">
        <f t="shared" si="114"/>
        <v>46889</v>
      </c>
      <c r="Q1272" s="55">
        <f t="shared" si="114"/>
        <v>46894</v>
      </c>
      <c r="R1272" s="24"/>
    </row>
    <row r="1273" spans="14:18" x14ac:dyDescent="0.2">
      <c r="N1273" s="53">
        <f t="shared" si="103"/>
        <v>17</v>
      </c>
      <c r="O1273" s="54">
        <f t="shared" si="102"/>
        <v>2758</v>
      </c>
      <c r="P1273" s="55">
        <f t="shared" si="114"/>
        <v>46890</v>
      </c>
      <c r="Q1273" s="55">
        <f t="shared" si="114"/>
        <v>46895</v>
      </c>
      <c r="R1273" s="24"/>
    </row>
    <row r="1274" spans="14:18" x14ac:dyDescent="0.2">
      <c r="N1274" s="53">
        <f t="shared" si="103"/>
        <v>18</v>
      </c>
      <c r="O1274" s="54">
        <f t="shared" si="102"/>
        <v>2605</v>
      </c>
      <c r="P1274" s="55">
        <f t="shared" si="114"/>
        <v>46891</v>
      </c>
      <c r="Q1274" s="55">
        <f t="shared" si="114"/>
        <v>46896</v>
      </c>
      <c r="R1274" s="24"/>
    </row>
    <row r="1275" spans="14:18" x14ac:dyDescent="0.2">
      <c r="N1275" s="53">
        <f t="shared" si="103"/>
        <v>19</v>
      </c>
      <c r="O1275" s="54">
        <f t="shared" si="102"/>
        <v>2468</v>
      </c>
      <c r="P1275" s="55">
        <f t="shared" si="114"/>
        <v>46892</v>
      </c>
      <c r="Q1275" s="55">
        <f t="shared" si="114"/>
        <v>46897</v>
      </c>
      <c r="R1275" s="24"/>
    </row>
    <row r="1276" spans="14:18" x14ac:dyDescent="0.2">
      <c r="N1276" s="53">
        <f t="shared" si="103"/>
        <v>20</v>
      </c>
      <c r="O1276" s="54">
        <f t="shared" si="102"/>
        <v>2345</v>
      </c>
      <c r="P1276" s="55">
        <f t="shared" ref="P1276:Q1291" si="115">P1275+1</f>
        <v>46893</v>
      </c>
      <c r="Q1276" s="55">
        <f t="shared" si="115"/>
        <v>46898</v>
      </c>
      <c r="R1276" s="24"/>
    </row>
    <row r="1277" spans="14:18" x14ac:dyDescent="0.2">
      <c r="N1277" s="53">
        <f t="shared" si="103"/>
        <v>21</v>
      </c>
      <c r="O1277" s="54">
        <f t="shared" si="102"/>
        <v>2233</v>
      </c>
      <c r="P1277" s="55">
        <f t="shared" si="115"/>
        <v>46894</v>
      </c>
      <c r="Q1277" s="55">
        <f t="shared" si="115"/>
        <v>46899</v>
      </c>
      <c r="R1277" s="24"/>
    </row>
    <row r="1278" spans="14:18" x14ac:dyDescent="0.2">
      <c r="N1278" s="53">
        <f t="shared" si="103"/>
        <v>22</v>
      </c>
      <c r="O1278" s="54">
        <f t="shared" si="102"/>
        <v>2132</v>
      </c>
      <c r="P1278" s="55">
        <f t="shared" si="115"/>
        <v>46895</v>
      </c>
      <c r="Q1278" s="55">
        <f t="shared" si="115"/>
        <v>46900</v>
      </c>
      <c r="R1278" s="24"/>
    </row>
    <row r="1279" spans="14:18" x14ac:dyDescent="0.2">
      <c r="N1279" s="53">
        <f t="shared" si="103"/>
        <v>23</v>
      </c>
      <c r="O1279" s="54">
        <f t="shared" si="102"/>
        <v>2039</v>
      </c>
      <c r="P1279" s="55">
        <f t="shared" si="115"/>
        <v>46896</v>
      </c>
      <c r="Q1279" s="55">
        <f t="shared" si="115"/>
        <v>46901</v>
      </c>
      <c r="R1279" s="24"/>
    </row>
    <row r="1280" spans="14:18" x14ac:dyDescent="0.2">
      <c r="N1280" s="53">
        <f t="shared" si="103"/>
        <v>24</v>
      </c>
      <c r="O1280" s="54">
        <f t="shared" si="102"/>
        <v>1954</v>
      </c>
      <c r="P1280" s="55">
        <f t="shared" si="115"/>
        <v>46897</v>
      </c>
      <c r="Q1280" s="55">
        <f t="shared" si="115"/>
        <v>46902</v>
      </c>
      <c r="R1280" s="24"/>
    </row>
    <row r="1281" spans="14:18" x14ac:dyDescent="0.2">
      <c r="N1281" s="53">
        <f t="shared" si="103"/>
        <v>25</v>
      </c>
      <c r="O1281" s="54">
        <f t="shared" si="102"/>
        <v>1876</v>
      </c>
      <c r="P1281" s="55">
        <f t="shared" si="115"/>
        <v>46898</v>
      </c>
      <c r="Q1281" s="55">
        <f t="shared" si="115"/>
        <v>46903</v>
      </c>
      <c r="R1281" s="24"/>
    </row>
    <row r="1282" spans="14:18" x14ac:dyDescent="0.2">
      <c r="N1282" s="53">
        <f t="shared" si="103"/>
        <v>26</v>
      </c>
      <c r="O1282" s="54">
        <f t="shared" si="102"/>
        <v>1804</v>
      </c>
      <c r="P1282" s="55">
        <f t="shared" si="115"/>
        <v>46899</v>
      </c>
      <c r="Q1282" s="55">
        <f t="shared" si="115"/>
        <v>46904</v>
      </c>
      <c r="R1282" s="24"/>
    </row>
    <row r="1283" spans="14:18" x14ac:dyDescent="0.2">
      <c r="N1283" s="53">
        <f t="shared" si="103"/>
        <v>27</v>
      </c>
      <c r="O1283" s="54">
        <f t="shared" si="102"/>
        <v>1737</v>
      </c>
      <c r="P1283" s="55">
        <f t="shared" si="115"/>
        <v>46900</v>
      </c>
      <c r="Q1283" s="55">
        <f t="shared" si="115"/>
        <v>46905</v>
      </c>
      <c r="R1283" s="24"/>
    </row>
    <row r="1284" spans="14:18" x14ac:dyDescent="0.2">
      <c r="N1284" s="53">
        <f t="shared" si="103"/>
        <v>28</v>
      </c>
      <c r="O1284" s="54">
        <f t="shared" si="102"/>
        <v>1675</v>
      </c>
      <c r="P1284" s="55">
        <f t="shared" si="115"/>
        <v>46901</v>
      </c>
      <c r="Q1284" s="55">
        <f t="shared" si="115"/>
        <v>46906</v>
      </c>
      <c r="R1284" s="24"/>
    </row>
    <row r="1285" spans="14:18" x14ac:dyDescent="0.2">
      <c r="N1285" s="53">
        <f t="shared" si="103"/>
        <v>29</v>
      </c>
      <c r="O1285" s="54">
        <f t="shared" si="102"/>
        <v>1617</v>
      </c>
      <c r="P1285" s="55">
        <f t="shared" si="115"/>
        <v>46902</v>
      </c>
      <c r="Q1285" s="55">
        <f t="shared" si="115"/>
        <v>46907</v>
      </c>
      <c r="R1285" s="24"/>
    </row>
    <row r="1286" spans="14:18" x14ac:dyDescent="0.2">
      <c r="N1286" s="53">
        <f t="shared" si="103"/>
        <v>30</v>
      </c>
      <c r="O1286" s="54">
        <f t="shared" si="102"/>
        <v>1563</v>
      </c>
      <c r="P1286" s="55">
        <f t="shared" si="115"/>
        <v>46903</v>
      </c>
      <c r="Q1286" s="55">
        <f t="shared" si="115"/>
        <v>46908</v>
      </c>
      <c r="R1286" s="24"/>
    </row>
    <row r="1287" spans="14:18" x14ac:dyDescent="0.2">
      <c r="N1287" s="53">
        <f t="shared" si="103"/>
        <v>31</v>
      </c>
      <c r="O1287" s="54">
        <f t="shared" si="102"/>
        <v>1513</v>
      </c>
      <c r="P1287" s="55">
        <f t="shared" si="115"/>
        <v>46904</v>
      </c>
      <c r="Q1287" s="55">
        <f t="shared" si="115"/>
        <v>46909</v>
      </c>
      <c r="R1287" s="24"/>
    </row>
    <row r="1288" spans="14:18" x14ac:dyDescent="0.2">
      <c r="N1288" s="53">
        <f t="shared" si="103"/>
        <v>1</v>
      </c>
      <c r="O1288" s="54">
        <f t="shared" si="102"/>
        <v>46905</v>
      </c>
      <c r="P1288" s="55">
        <f t="shared" si="115"/>
        <v>46905</v>
      </c>
      <c r="Q1288" s="55">
        <f t="shared" si="115"/>
        <v>46910</v>
      </c>
      <c r="R1288" s="24"/>
    </row>
    <row r="1289" spans="14:18" x14ac:dyDescent="0.2">
      <c r="N1289" s="53">
        <f t="shared" si="103"/>
        <v>2</v>
      </c>
      <c r="O1289" s="54">
        <f t="shared" si="102"/>
        <v>23453</v>
      </c>
      <c r="P1289" s="55">
        <f t="shared" si="115"/>
        <v>46906</v>
      </c>
      <c r="Q1289" s="55">
        <f t="shared" si="115"/>
        <v>46911</v>
      </c>
      <c r="R1289" s="24"/>
    </row>
    <row r="1290" spans="14:18" x14ac:dyDescent="0.2">
      <c r="N1290" s="53">
        <f t="shared" si="103"/>
        <v>3</v>
      </c>
      <c r="O1290" s="54">
        <f t="shared" si="102"/>
        <v>15636</v>
      </c>
      <c r="P1290" s="55">
        <f t="shared" si="115"/>
        <v>46907</v>
      </c>
      <c r="Q1290" s="55">
        <f t="shared" si="115"/>
        <v>46912</v>
      </c>
      <c r="R1290" s="24"/>
    </row>
    <row r="1291" spans="14:18" x14ac:dyDescent="0.2">
      <c r="N1291" s="53">
        <f t="shared" si="103"/>
        <v>4</v>
      </c>
      <c r="O1291" s="54">
        <f t="shared" si="102"/>
        <v>11727</v>
      </c>
      <c r="P1291" s="55">
        <f t="shared" si="115"/>
        <v>46908</v>
      </c>
      <c r="Q1291" s="55">
        <f t="shared" si="115"/>
        <v>46913</v>
      </c>
      <c r="R1291" s="24"/>
    </row>
    <row r="1292" spans="14:18" x14ac:dyDescent="0.2">
      <c r="N1292" s="53">
        <f t="shared" si="103"/>
        <v>5</v>
      </c>
      <c r="O1292" s="54">
        <f t="shared" si="102"/>
        <v>9382</v>
      </c>
      <c r="P1292" s="55">
        <f t="shared" ref="P1292:Q1307" si="116">P1291+1</f>
        <v>46909</v>
      </c>
      <c r="Q1292" s="55">
        <f t="shared" si="116"/>
        <v>46914</v>
      </c>
      <c r="R1292" s="24"/>
    </row>
    <row r="1293" spans="14:18" x14ac:dyDescent="0.2">
      <c r="N1293" s="53">
        <f t="shared" si="103"/>
        <v>6</v>
      </c>
      <c r="O1293" s="54">
        <f t="shared" si="102"/>
        <v>7818</v>
      </c>
      <c r="P1293" s="55">
        <f t="shared" si="116"/>
        <v>46910</v>
      </c>
      <c r="Q1293" s="55">
        <f t="shared" si="116"/>
        <v>46915</v>
      </c>
      <c r="R1293" s="24"/>
    </row>
    <row r="1294" spans="14:18" x14ac:dyDescent="0.2">
      <c r="N1294" s="53">
        <f t="shared" si="103"/>
        <v>7</v>
      </c>
      <c r="O1294" s="54">
        <f t="shared" si="102"/>
        <v>6702</v>
      </c>
      <c r="P1294" s="55">
        <f t="shared" si="116"/>
        <v>46911</v>
      </c>
      <c r="Q1294" s="55">
        <f t="shared" si="116"/>
        <v>46916</v>
      </c>
      <c r="R1294" s="24"/>
    </row>
    <row r="1295" spans="14:18" x14ac:dyDescent="0.2">
      <c r="N1295" s="53">
        <f t="shared" si="103"/>
        <v>8</v>
      </c>
      <c r="O1295" s="54">
        <f t="shared" si="102"/>
        <v>5864</v>
      </c>
      <c r="P1295" s="55">
        <f t="shared" si="116"/>
        <v>46912</v>
      </c>
      <c r="Q1295" s="55">
        <f t="shared" si="116"/>
        <v>46917</v>
      </c>
      <c r="R1295" s="24"/>
    </row>
    <row r="1296" spans="14:18" x14ac:dyDescent="0.2">
      <c r="N1296" s="53">
        <f t="shared" si="103"/>
        <v>9</v>
      </c>
      <c r="O1296" s="54">
        <f t="shared" si="102"/>
        <v>5213</v>
      </c>
      <c r="P1296" s="55">
        <f t="shared" si="116"/>
        <v>46913</v>
      </c>
      <c r="Q1296" s="55">
        <f t="shared" si="116"/>
        <v>46918</v>
      </c>
      <c r="R1296" s="24"/>
    </row>
    <row r="1297" spans="14:18" x14ac:dyDescent="0.2">
      <c r="N1297" s="53">
        <f t="shared" si="103"/>
        <v>10</v>
      </c>
      <c r="O1297" s="54">
        <f t="shared" si="102"/>
        <v>4691</v>
      </c>
      <c r="P1297" s="55">
        <f t="shared" si="116"/>
        <v>46914</v>
      </c>
      <c r="Q1297" s="55">
        <f t="shared" si="116"/>
        <v>46919</v>
      </c>
      <c r="R1297" s="24"/>
    </row>
    <row r="1298" spans="14:18" x14ac:dyDescent="0.2">
      <c r="N1298" s="53">
        <f t="shared" si="103"/>
        <v>11</v>
      </c>
      <c r="O1298" s="54">
        <f t="shared" si="102"/>
        <v>4265</v>
      </c>
      <c r="P1298" s="55">
        <f t="shared" si="116"/>
        <v>46915</v>
      </c>
      <c r="Q1298" s="55">
        <f t="shared" si="116"/>
        <v>46920</v>
      </c>
      <c r="R1298" s="24"/>
    </row>
    <row r="1299" spans="14:18" x14ac:dyDescent="0.2">
      <c r="N1299" s="53">
        <f t="shared" si="103"/>
        <v>12</v>
      </c>
      <c r="O1299" s="54">
        <f t="shared" si="102"/>
        <v>3910</v>
      </c>
      <c r="P1299" s="55">
        <f t="shared" si="116"/>
        <v>46916</v>
      </c>
      <c r="Q1299" s="55">
        <f t="shared" si="116"/>
        <v>46921</v>
      </c>
      <c r="R1299" s="24"/>
    </row>
    <row r="1300" spans="14:18" x14ac:dyDescent="0.2">
      <c r="N1300" s="53">
        <f t="shared" si="103"/>
        <v>13</v>
      </c>
      <c r="O1300" s="54">
        <f t="shared" si="102"/>
        <v>3609</v>
      </c>
      <c r="P1300" s="55">
        <f t="shared" si="116"/>
        <v>46917</v>
      </c>
      <c r="Q1300" s="55">
        <f t="shared" si="116"/>
        <v>46922</v>
      </c>
      <c r="R1300" s="24"/>
    </row>
    <row r="1301" spans="14:18" x14ac:dyDescent="0.2">
      <c r="N1301" s="53">
        <f t="shared" si="103"/>
        <v>14</v>
      </c>
      <c r="O1301" s="54">
        <f t="shared" si="102"/>
        <v>3351</v>
      </c>
      <c r="P1301" s="55">
        <f t="shared" si="116"/>
        <v>46918</v>
      </c>
      <c r="Q1301" s="55">
        <f t="shared" si="116"/>
        <v>46923</v>
      </c>
      <c r="R1301" s="24"/>
    </row>
    <row r="1302" spans="14:18" x14ac:dyDescent="0.2">
      <c r="N1302" s="53">
        <f t="shared" si="103"/>
        <v>15</v>
      </c>
      <c r="O1302" s="54">
        <f t="shared" si="102"/>
        <v>3128</v>
      </c>
      <c r="P1302" s="55">
        <f t="shared" si="116"/>
        <v>46919</v>
      </c>
      <c r="Q1302" s="55">
        <f t="shared" si="116"/>
        <v>46924</v>
      </c>
      <c r="R1302" s="24"/>
    </row>
    <row r="1303" spans="14:18" x14ac:dyDescent="0.2">
      <c r="N1303" s="53">
        <f t="shared" si="103"/>
        <v>16</v>
      </c>
      <c r="O1303" s="54">
        <f t="shared" si="102"/>
        <v>2933</v>
      </c>
      <c r="P1303" s="55">
        <f t="shared" si="116"/>
        <v>46920</v>
      </c>
      <c r="Q1303" s="55">
        <f t="shared" si="116"/>
        <v>46925</v>
      </c>
      <c r="R1303" s="24"/>
    </row>
    <row r="1304" spans="14:18" x14ac:dyDescent="0.2">
      <c r="N1304" s="53">
        <f t="shared" si="103"/>
        <v>17</v>
      </c>
      <c r="O1304" s="54">
        <f t="shared" si="102"/>
        <v>2760</v>
      </c>
      <c r="P1304" s="55">
        <f t="shared" si="116"/>
        <v>46921</v>
      </c>
      <c r="Q1304" s="55">
        <f t="shared" si="116"/>
        <v>46926</v>
      </c>
      <c r="R1304" s="24"/>
    </row>
    <row r="1305" spans="14:18" x14ac:dyDescent="0.2">
      <c r="N1305" s="53">
        <f t="shared" si="103"/>
        <v>18</v>
      </c>
      <c r="O1305" s="54">
        <f t="shared" si="102"/>
        <v>2607</v>
      </c>
      <c r="P1305" s="55">
        <f t="shared" si="116"/>
        <v>46922</v>
      </c>
      <c r="Q1305" s="55">
        <f t="shared" si="116"/>
        <v>46927</v>
      </c>
      <c r="R1305" s="24"/>
    </row>
    <row r="1306" spans="14:18" x14ac:dyDescent="0.2">
      <c r="N1306" s="53">
        <f t="shared" si="103"/>
        <v>19</v>
      </c>
      <c r="O1306" s="54">
        <f t="shared" si="102"/>
        <v>2470</v>
      </c>
      <c r="P1306" s="55">
        <f t="shared" si="116"/>
        <v>46923</v>
      </c>
      <c r="Q1306" s="55">
        <f t="shared" si="116"/>
        <v>46928</v>
      </c>
      <c r="R1306" s="24"/>
    </row>
    <row r="1307" spans="14:18" x14ac:dyDescent="0.2">
      <c r="N1307" s="53">
        <f t="shared" si="103"/>
        <v>20</v>
      </c>
      <c r="O1307" s="54">
        <f t="shared" si="102"/>
        <v>2346</v>
      </c>
      <c r="P1307" s="55">
        <f t="shared" si="116"/>
        <v>46924</v>
      </c>
      <c r="Q1307" s="55">
        <f t="shared" si="116"/>
        <v>46929</v>
      </c>
      <c r="R1307" s="24"/>
    </row>
    <row r="1308" spans="14:18" x14ac:dyDescent="0.2">
      <c r="N1308" s="53">
        <f t="shared" si="103"/>
        <v>21</v>
      </c>
      <c r="O1308" s="54">
        <f t="shared" si="102"/>
        <v>2235</v>
      </c>
      <c r="P1308" s="55">
        <f t="shared" ref="P1308:Q1323" si="117">P1307+1</f>
        <v>46925</v>
      </c>
      <c r="Q1308" s="55">
        <f t="shared" si="117"/>
        <v>46930</v>
      </c>
      <c r="R1308" s="24"/>
    </row>
    <row r="1309" spans="14:18" x14ac:dyDescent="0.2">
      <c r="N1309" s="53">
        <f t="shared" si="103"/>
        <v>22</v>
      </c>
      <c r="O1309" s="54">
        <f t="shared" si="102"/>
        <v>2133</v>
      </c>
      <c r="P1309" s="55">
        <f t="shared" si="117"/>
        <v>46926</v>
      </c>
      <c r="Q1309" s="55">
        <f t="shared" si="117"/>
        <v>46931</v>
      </c>
      <c r="R1309" s="24"/>
    </row>
    <row r="1310" spans="14:18" x14ac:dyDescent="0.2">
      <c r="N1310" s="53">
        <f t="shared" si="103"/>
        <v>23</v>
      </c>
      <c r="O1310" s="54">
        <f t="shared" si="102"/>
        <v>2040</v>
      </c>
      <c r="P1310" s="55">
        <f t="shared" si="117"/>
        <v>46927</v>
      </c>
      <c r="Q1310" s="55">
        <f t="shared" si="117"/>
        <v>46932</v>
      </c>
      <c r="R1310" s="24"/>
    </row>
    <row r="1311" spans="14:18" x14ac:dyDescent="0.2">
      <c r="N1311" s="53">
        <f t="shared" si="103"/>
        <v>24</v>
      </c>
      <c r="O1311" s="54">
        <f t="shared" si="102"/>
        <v>1955</v>
      </c>
      <c r="P1311" s="55">
        <f t="shared" si="117"/>
        <v>46928</v>
      </c>
      <c r="Q1311" s="55">
        <f t="shared" si="117"/>
        <v>46933</v>
      </c>
      <c r="R1311" s="24"/>
    </row>
    <row r="1312" spans="14:18" x14ac:dyDescent="0.2">
      <c r="N1312" s="53">
        <f t="shared" si="103"/>
        <v>25</v>
      </c>
      <c r="O1312" s="54">
        <f t="shared" si="102"/>
        <v>1877</v>
      </c>
      <c r="P1312" s="55">
        <f t="shared" si="117"/>
        <v>46929</v>
      </c>
      <c r="Q1312" s="55">
        <f t="shared" si="117"/>
        <v>46934</v>
      </c>
      <c r="R1312" s="24"/>
    </row>
    <row r="1313" spans="14:18" x14ac:dyDescent="0.2">
      <c r="N1313" s="53">
        <f t="shared" si="103"/>
        <v>26</v>
      </c>
      <c r="O1313" s="54">
        <f t="shared" si="102"/>
        <v>1805</v>
      </c>
      <c r="P1313" s="55">
        <f t="shared" si="117"/>
        <v>46930</v>
      </c>
      <c r="Q1313" s="55">
        <f t="shared" si="117"/>
        <v>46935</v>
      </c>
      <c r="R1313" s="24"/>
    </row>
    <row r="1314" spans="14:18" x14ac:dyDescent="0.2">
      <c r="N1314" s="53">
        <f t="shared" si="103"/>
        <v>27</v>
      </c>
      <c r="O1314" s="54">
        <f t="shared" si="102"/>
        <v>1738</v>
      </c>
      <c r="P1314" s="55">
        <f t="shared" si="117"/>
        <v>46931</v>
      </c>
      <c r="Q1314" s="55">
        <f t="shared" si="117"/>
        <v>46936</v>
      </c>
      <c r="R1314" s="24"/>
    </row>
    <row r="1315" spans="14:18" x14ac:dyDescent="0.2">
      <c r="N1315" s="53">
        <f t="shared" si="103"/>
        <v>28</v>
      </c>
      <c r="O1315" s="54">
        <f t="shared" si="102"/>
        <v>1676</v>
      </c>
      <c r="P1315" s="55">
        <f t="shared" si="117"/>
        <v>46932</v>
      </c>
      <c r="Q1315" s="55">
        <f t="shared" si="117"/>
        <v>46937</v>
      </c>
      <c r="R1315" s="24"/>
    </row>
    <row r="1316" spans="14:18" x14ac:dyDescent="0.2">
      <c r="N1316" s="53">
        <f t="shared" si="103"/>
        <v>29</v>
      </c>
      <c r="O1316" s="54">
        <f t="shared" si="102"/>
        <v>1618</v>
      </c>
      <c r="P1316" s="55">
        <f t="shared" si="117"/>
        <v>46933</v>
      </c>
      <c r="Q1316" s="55">
        <f t="shared" si="117"/>
        <v>46938</v>
      </c>
      <c r="R1316" s="24"/>
    </row>
    <row r="1317" spans="14:18" x14ac:dyDescent="0.2">
      <c r="N1317" s="53">
        <f t="shared" si="103"/>
        <v>30</v>
      </c>
      <c r="O1317" s="54">
        <f t="shared" si="102"/>
        <v>1564</v>
      </c>
      <c r="P1317" s="55">
        <f t="shared" si="117"/>
        <v>46934</v>
      </c>
      <c r="Q1317" s="55">
        <f t="shared" si="117"/>
        <v>46939</v>
      </c>
      <c r="R1317" s="24"/>
    </row>
    <row r="1318" spans="14:18" x14ac:dyDescent="0.2">
      <c r="N1318" s="53">
        <f t="shared" si="103"/>
        <v>1</v>
      </c>
      <c r="O1318" s="54">
        <f t="shared" si="102"/>
        <v>46935</v>
      </c>
      <c r="P1318" s="55">
        <f t="shared" si="117"/>
        <v>46935</v>
      </c>
      <c r="Q1318" s="55">
        <f t="shared" si="117"/>
        <v>46940</v>
      </c>
      <c r="R1318" s="24"/>
    </row>
    <row r="1319" spans="14:18" x14ac:dyDescent="0.2">
      <c r="N1319" s="53">
        <f t="shared" si="103"/>
        <v>2</v>
      </c>
      <c r="O1319" s="54">
        <f t="shared" si="102"/>
        <v>23468</v>
      </c>
      <c r="P1319" s="55">
        <f t="shared" si="117"/>
        <v>46936</v>
      </c>
      <c r="Q1319" s="55">
        <f t="shared" si="117"/>
        <v>46941</v>
      </c>
      <c r="R1319" s="24"/>
    </row>
    <row r="1320" spans="14:18" x14ac:dyDescent="0.2">
      <c r="N1320" s="53">
        <f t="shared" si="103"/>
        <v>3</v>
      </c>
      <c r="O1320" s="54">
        <f t="shared" si="102"/>
        <v>15646</v>
      </c>
      <c r="P1320" s="55">
        <f t="shared" si="117"/>
        <v>46937</v>
      </c>
      <c r="Q1320" s="55">
        <f t="shared" si="117"/>
        <v>46942</v>
      </c>
      <c r="R1320" s="24"/>
    </row>
    <row r="1321" spans="14:18" x14ac:dyDescent="0.2">
      <c r="N1321" s="53">
        <f t="shared" si="103"/>
        <v>4</v>
      </c>
      <c r="O1321" s="54">
        <f t="shared" si="102"/>
        <v>11735</v>
      </c>
      <c r="P1321" s="55">
        <f t="shared" si="117"/>
        <v>46938</v>
      </c>
      <c r="Q1321" s="55">
        <f t="shared" si="117"/>
        <v>46943</v>
      </c>
      <c r="R1321" s="24"/>
    </row>
    <row r="1322" spans="14:18" x14ac:dyDescent="0.2">
      <c r="N1322" s="53">
        <f t="shared" si="103"/>
        <v>5</v>
      </c>
      <c r="O1322" s="54">
        <f t="shared" si="102"/>
        <v>9388</v>
      </c>
      <c r="P1322" s="55">
        <f t="shared" si="117"/>
        <v>46939</v>
      </c>
      <c r="Q1322" s="55">
        <f t="shared" si="117"/>
        <v>46944</v>
      </c>
      <c r="R1322" s="24"/>
    </row>
    <row r="1323" spans="14:18" x14ac:dyDescent="0.2">
      <c r="N1323" s="53">
        <f t="shared" si="103"/>
        <v>6</v>
      </c>
      <c r="O1323" s="54">
        <f t="shared" si="102"/>
        <v>7823</v>
      </c>
      <c r="P1323" s="55">
        <f t="shared" si="117"/>
        <v>46940</v>
      </c>
      <c r="Q1323" s="55">
        <f t="shared" si="117"/>
        <v>46945</v>
      </c>
      <c r="R1323" s="24"/>
    </row>
    <row r="1324" spans="14:18" x14ac:dyDescent="0.2">
      <c r="N1324" s="53">
        <f t="shared" si="103"/>
        <v>7</v>
      </c>
      <c r="O1324" s="54">
        <f t="shared" si="102"/>
        <v>6706</v>
      </c>
      <c r="P1324" s="55">
        <f t="shared" ref="P1324:Q1339" si="118">P1323+1</f>
        <v>46941</v>
      </c>
      <c r="Q1324" s="55">
        <f t="shared" si="118"/>
        <v>46946</v>
      </c>
      <c r="R1324" s="24"/>
    </row>
    <row r="1325" spans="14:18" x14ac:dyDescent="0.2">
      <c r="N1325" s="53">
        <f t="shared" si="103"/>
        <v>8</v>
      </c>
      <c r="O1325" s="54">
        <f t="shared" si="102"/>
        <v>5868</v>
      </c>
      <c r="P1325" s="55">
        <f t="shared" si="118"/>
        <v>46942</v>
      </c>
      <c r="Q1325" s="55">
        <f t="shared" si="118"/>
        <v>46947</v>
      </c>
      <c r="R1325" s="24"/>
    </row>
    <row r="1326" spans="14:18" x14ac:dyDescent="0.2">
      <c r="N1326" s="53">
        <f t="shared" si="103"/>
        <v>9</v>
      </c>
      <c r="O1326" s="54">
        <f t="shared" si="102"/>
        <v>5216</v>
      </c>
      <c r="P1326" s="55">
        <f t="shared" si="118"/>
        <v>46943</v>
      </c>
      <c r="Q1326" s="55">
        <f t="shared" si="118"/>
        <v>46948</v>
      </c>
      <c r="R1326" s="24"/>
    </row>
    <row r="1327" spans="14:18" x14ac:dyDescent="0.2">
      <c r="N1327" s="53">
        <f t="shared" si="103"/>
        <v>10</v>
      </c>
      <c r="O1327" s="54">
        <f t="shared" si="102"/>
        <v>4694</v>
      </c>
      <c r="P1327" s="55">
        <f t="shared" si="118"/>
        <v>46944</v>
      </c>
      <c r="Q1327" s="55">
        <f t="shared" si="118"/>
        <v>46949</v>
      </c>
      <c r="R1327" s="24"/>
    </row>
    <row r="1328" spans="14:18" x14ac:dyDescent="0.2">
      <c r="N1328" s="53">
        <f t="shared" si="103"/>
        <v>11</v>
      </c>
      <c r="O1328" s="54">
        <f t="shared" si="102"/>
        <v>4268</v>
      </c>
      <c r="P1328" s="55">
        <f t="shared" si="118"/>
        <v>46945</v>
      </c>
      <c r="Q1328" s="55">
        <f t="shared" si="118"/>
        <v>46950</v>
      </c>
      <c r="R1328" s="24"/>
    </row>
    <row r="1329" spans="14:18" x14ac:dyDescent="0.2">
      <c r="N1329" s="53">
        <f t="shared" si="103"/>
        <v>12</v>
      </c>
      <c r="O1329" s="54">
        <f t="shared" si="102"/>
        <v>3912</v>
      </c>
      <c r="P1329" s="55">
        <f t="shared" si="118"/>
        <v>46946</v>
      </c>
      <c r="Q1329" s="55">
        <f t="shared" si="118"/>
        <v>46951</v>
      </c>
      <c r="R1329" s="24"/>
    </row>
    <row r="1330" spans="14:18" x14ac:dyDescent="0.2">
      <c r="N1330" s="53">
        <f t="shared" si="103"/>
        <v>13</v>
      </c>
      <c r="O1330" s="54">
        <f t="shared" si="102"/>
        <v>3611</v>
      </c>
      <c r="P1330" s="55">
        <f t="shared" si="118"/>
        <v>46947</v>
      </c>
      <c r="Q1330" s="55">
        <f t="shared" si="118"/>
        <v>46952</v>
      </c>
      <c r="R1330" s="24"/>
    </row>
    <row r="1331" spans="14:18" x14ac:dyDescent="0.2">
      <c r="N1331" s="53">
        <f t="shared" si="103"/>
        <v>14</v>
      </c>
      <c r="O1331" s="54">
        <f t="shared" si="102"/>
        <v>3353</v>
      </c>
      <c r="P1331" s="55">
        <f t="shared" si="118"/>
        <v>46948</v>
      </c>
      <c r="Q1331" s="55">
        <f t="shared" si="118"/>
        <v>46953</v>
      </c>
      <c r="R1331" s="24"/>
    </row>
    <row r="1332" spans="14:18" x14ac:dyDescent="0.2">
      <c r="N1332" s="53">
        <f t="shared" si="103"/>
        <v>15</v>
      </c>
      <c r="O1332" s="54">
        <f t="shared" si="102"/>
        <v>3130</v>
      </c>
      <c r="P1332" s="55">
        <f t="shared" si="118"/>
        <v>46949</v>
      </c>
      <c r="Q1332" s="55">
        <f t="shared" si="118"/>
        <v>46954</v>
      </c>
      <c r="R1332" s="24"/>
    </row>
    <row r="1333" spans="14:18" x14ac:dyDescent="0.2">
      <c r="N1333" s="53">
        <f t="shared" si="103"/>
        <v>16</v>
      </c>
      <c r="O1333" s="54">
        <f t="shared" si="102"/>
        <v>2934</v>
      </c>
      <c r="P1333" s="55">
        <f t="shared" si="118"/>
        <v>46950</v>
      </c>
      <c r="Q1333" s="55">
        <f t="shared" si="118"/>
        <v>46955</v>
      </c>
      <c r="R1333" s="24"/>
    </row>
    <row r="1334" spans="14:18" x14ac:dyDescent="0.2">
      <c r="N1334" s="53">
        <f t="shared" si="103"/>
        <v>17</v>
      </c>
      <c r="O1334" s="54">
        <f t="shared" si="102"/>
        <v>2762</v>
      </c>
      <c r="P1334" s="55">
        <f t="shared" si="118"/>
        <v>46951</v>
      </c>
      <c r="Q1334" s="55">
        <f t="shared" si="118"/>
        <v>46956</v>
      </c>
      <c r="R1334" s="24"/>
    </row>
    <row r="1335" spans="14:18" x14ac:dyDescent="0.2">
      <c r="N1335" s="53">
        <f t="shared" si="103"/>
        <v>18</v>
      </c>
      <c r="O1335" s="54">
        <f t="shared" si="102"/>
        <v>2608</v>
      </c>
      <c r="P1335" s="55">
        <f t="shared" si="118"/>
        <v>46952</v>
      </c>
      <c r="Q1335" s="55">
        <f t="shared" si="118"/>
        <v>46957</v>
      </c>
      <c r="R1335" s="24"/>
    </row>
    <row r="1336" spans="14:18" x14ac:dyDescent="0.2">
      <c r="N1336" s="53">
        <f t="shared" si="103"/>
        <v>19</v>
      </c>
      <c r="O1336" s="54">
        <f t="shared" si="102"/>
        <v>2471</v>
      </c>
      <c r="P1336" s="55">
        <f t="shared" si="118"/>
        <v>46953</v>
      </c>
      <c r="Q1336" s="55">
        <f t="shared" si="118"/>
        <v>46958</v>
      </c>
      <c r="R1336" s="24"/>
    </row>
    <row r="1337" spans="14:18" x14ac:dyDescent="0.2">
      <c r="N1337" s="53">
        <f t="shared" si="103"/>
        <v>20</v>
      </c>
      <c r="O1337" s="54">
        <f t="shared" si="102"/>
        <v>2348</v>
      </c>
      <c r="P1337" s="55">
        <f t="shared" si="118"/>
        <v>46954</v>
      </c>
      <c r="Q1337" s="55">
        <f t="shared" si="118"/>
        <v>46959</v>
      </c>
      <c r="R1337" s="24"/>
    </row>
    <row r="1338" spans="14:18" x14ac:dyDescent="0.2">
      <c r="N1338" s="53">
        <f t="shared" si="103"/>
        <v>21</v>
      </c>
      <c r="O1338" s="54">
        <f t="shared" si="102"/>
        <v>2236</v>
      </c>
      <c r="P1338" s="55">
        <f t="shared" si="118"/>
        <v>46955</v>
      </c>
      <c r="Q1338" s="55">
        <f t="shared" si="118"/>
        <v>46960</v>
      </c>
      <c r="R1338" s="24"/>
    </row>
    <row r="1339" spans="14:18" x14ac:dyDescent="0.2">
      <c r="N1339" s="53">
        <f t="shared" si="103"/>
        <v>22</v>
      </c>
      <c r="O1339" s="54">
        <f t="shared" si="102"/>
        <v>2134</v>
      </c>
      <c r="P1339" s="55">
        <f t="shared" si="118"/>
        <v>46956</v>
      </c>
      <c r="Q1339" s="55">
        <f t="shared" si="118"/>
        <v>46961</v>
      </c>
      <c r="R1339" s="24"/>
    </row>
    <row r="1340" spans="14:18" x14ac:dyDescent="0.2">
      <c r="N1340" s="53">
        <f t="shared" si="103"/>
        <v>23</v>
      </c>
      <c r="O1340" s="54">
        <f t="shared" si="102"/>
        <v>2042</v>
      </c>
      <c r="P1340" s="55">
        <f t="shared" ref="P1340:Q1355" si="119">P1339+1</f>
        <v>46957</v>
      </c>
      <c r="Q1340" s="55">
        <f t="shared" si="119"/>
        <v>46962</v>
      </c>
      <c r="R1340" s="24"/>
    </row>
    <row r="1341" spans="14:18" x14ac:dyDescent="0.2">
      <c r="N1341" s="53">
        <f t="shared" si="103"/>
        <v>24</v>
      </c>
      <c r="O1341" s="54">
        <f t="shared" si="102"/>
        <v>1957</v>
      </c>
      <c r="P1341" s="55">
        <f t="shared" si="119"/>
        <v>46958</v>
      </c>
      <c r="Q1341" s="55">
        <f t="shared" si="119"/>
        <v>46963</v>
      </c>
      <c r="R1341" s="24"/>
    </row>
    <row r="1342" spans="14:18" x14ac:dyDescent="0.2">
      <c r="N1342" s="53">
        <f t="shared" si="103"/>
        <v>25</v>
      </c>
      <c r="O1342" s="54">
        <f t="shared" si="102"/>
        <v>1878</v>
      </c>
      <c r="P1342" s="55">
        <f t="shared" si="119"/>
        <v>46959</v>
      </c>
      <c r="Q1342" s="55">
        <f t="shared" si="119"/>
        <v>46964</v>
      </c>
      <c r="R1342" s="24"/>
    </row>
    <row r="1343" spans="14:18" x14ac:dyDescent="0.2">
      <c r="N1343" s="53">
        <f t="shared" si="103"/>
        <v>26</v>
      </c>
      <c r="O1343" s="54">
        <f t="shared" si="102"/>
        <v>1806</v>
      </c>
      <c r="P1343" s="55">
        <f t="shared" si="119"/>
        <v>46960</v>
      </c>
      <c r="Q1343" s="55">
        <f t="shared" si="119"/>
        <v>46965</v>
      </c>
      <c r="R1343" s="24"/>
    </row>
    <row r="1344" spans="14:18" x14ac:dyDescent="0.2">
      <c r="N1344" s="53">
        <f t="shared" si="103"/>
        <v>27</v>
      </c>
      <c r="O1344" s="54">
        <f t="shared" si="102"/>
        <v>1739</v>
      </c>
      <c r="P1344" s="55">
        <f t="shared" si="119"/>
        <v>46961</v>
      </c>
      <c r="Q1344" s="55">
        <f t="shared" si="119"/>
        <v>46966</v>
      </c>
      <c r="R1344" s="24"/>
    </row>
    <row r="1345" spans="14:18" x14ac:dyDescent="0.2">
      <c r="N1345" s="53">
        <f t="shared" si="103"/>
        <v>28</v>
      </c>
      <c r="O1345" s="54">
        <f t="shared" si="102"/>
        <v>1677</v>
      </c>
      <c r="P1345" s="55">
        <f t="shared" si="119"/>
        <v>46962</v>
      </c>
      <c r="Q1345" s="55">
        <f t="shared" si="119"/>
        <v>46967</v>
      </c>
      <c r="R1345" s="24"/>
    </row>
    <row r="1346" spans="14:18" x14ac:dyDescent="0.2">
      <c r="N1346" s="53">
        <f t="shared" si="103"/>
        <v>29</v>
      </c>
      <c r="O1346" s="54">
        <f t="shared" si="102"/>
        <v>1619</v>
      </c>
      <c r="P1346" s="55">
        <f t="shared" si="119"/>
        <v>46963</v>
      </c>
      <c r="Q1346" s="55">
        <f t="shared" si="119"/>
        <v>46968</v>
      </c>
      <c r="R1346" s="24"/>
    </row>
    <row r="1347" spans="14:18" x14ac:dyDescent="0.2">
      <c r="N1347" s="53">
        <f t="shared" si="103"/>
        <v>30</v>
      </c>
      <c r="O1347" s="54">
        <f t="shared" si="102"/>
        <v>1565</v>
      </c>
      <c r="P1347" s="55">
        <f t="shared" si="119"/>
        <v>46964</v>
      </c>
      <c r="Q1347" s="55">
        <f t="shared" si="119"/>
        <v>46969</v>
      </c>
      <c r="R1347" s="24"/>
    </row>
    <row r="1348" spans="14:18" x14ac:dyDescent="0.2">
      <c r="N1348" s="53">
        <f t="shared" si="103"/>
        <v>31</v>
      </c>
      <c r="O1348" s="54">
        <f t="shared" si="102"/>
        <v>1515</v>
      </c>
      <c r="P1348" s="55">
        <f t="shared" si="119"/>
        <v>46965</v>
      </c>
      <c r="Q1348" s="55">
        <f t="shared" si="119"/>
        <v>46970</v>
      </c>
      <c r="R1348" s="24"/>
    </row>
    <row r="1349" spans="14:18" x14ac:dyDescent="0.2">
      <c r="N1349" s="53">
        <f t="shared" si="103"/>
        <v>1</v>
      </c>
      <c r="O1349" s="54">
        <f t="shared" si="102"/>
        <v>46966</v>
      </c>
      <c r="P1349" s="55">
        <f t="shared" si="119"/>
        <v>46966</v>
      </c>
      <c r="Q1349" s="55">
        <f t="shared" si="119"/>
        <v>46971</v>
      </c>
      <c r="R1349" s="24"/>
    </row>
    <row r="1350" spans="14:18" x14ac:dyDescent="0.2">
      <c r="N1350" s="53">
        <f t="shared" si="103"/>
        <v>2</v>
      </c>
      <c r="O1350" s="54">
        <f t="shared" si="102"/>
        <v>23484</v>
      </c>
      <c r="P1350" s="55">
        <f t="shared" si="119"/>
        <v>46967</v>
      </c>
      <c r="Q1350" s="55">
        <f t="shared" si="119"/>
        <v>46972</v>
      </c>
      <c r="R1350" s="24"/>
    </row>
    <row r="1351" spans="14:18" x14ac:dyDescent="0.2">
      <c r="N1351" s="53">
        <f t="shared" si="103"/>
        <v>3</v>
      </c>
      <c r="O1351" s="54">
        <f t="shared" si="102"/>
        <v>15656</v>
      </c>
      <c r="P1351" s="55">
        <f t="shared" si="119"/>
        <v>46968</v>
      </c>
      <c r="Q1351" s="55">
        <f t="shared" si="119"/>
        <v>46973</v>
      </c>
      <c r="R1351" s="24"/>
    </row>
    <row r="1352" spans="14:18" x14ac:dyDescent="0.2">
      <c r="N1352" s="53">
        <f t="shared" si="103"/>
        <v>4</v>
      </c>
      <c r="O1352" s="54">
        <f t="shared" si="102"/>
        <v>11742</v>
      </c>
      <c r="P1352" s="55">
        <f t="shared" si="119"/>
        <v>46969</v>
      </c>
      <c r="Q1352" s="55">
        <f t="shared" si="119"/>
        <v>46974</v>
      </c>
      <c r="R1352" s="24"/>
    </row>
    <row r="1353" spans="14:18" x14ac:dyDescent="0.2">
      <c r="N1353" s="53">
        <f t="shared" si="103"/>
        <v>5</v>
      </c>
      <c r="O1353" s="54">
        <f t="shared" ref="O1353:O1416" si="120">ROUND(P1353/N1353,0)</f>
        <v>9394</v>
      </c>
      <c r="P1353" s="55">
        <f t="shared" si="119"/>
        <v>46970</v>
      </c>
      <c r="Q1353" s="55">
        <f t="shared" si="119"/>
        <v>46975</v>
      </c>
      <c r="R1353" s="24"/>
    </row>
    <row r="1354" spans="14:18" x14ac:dyDescent="0.2">
      <c r="N1354" s="53">
        <f t="shared" ref="N1354:N1417" si="121">DAY(P1354)</f>
        <v>6</v>
      </c>
      <c r="O1354" s="54">
        <f t="shared" si="120"/>
        <v>7829</v>
      </c>
      <c r="P1354" s="55">
        <f t="shared" si="119"/>
        <v>46971</v>
      </c>
      <c r="Q1354" s="55">
        <f t="shared" si="119"/>
        <v>46976</v>
      </c>
      <c r="R1354" s="24"/>
    </row>
    <row r="1355" spans="14:18" x14ac:dyDescent="0.2">
      <c r="N1355" s="53">
        <f t="shared" si="121"/>
        <v>7</v>
      </c>
      <c r="O1355" s="54">
        <f t="shared" si="120"/>
        <v>6710</v>
      </c>
      <c r="P1355" s="55">
        <f t="shared" si="119"/>
        <v>46972</v>
      </c>
      <c r="Q1355" s="55">
        <f t="shared" si="119"/>
        <v>46977</v>
      </c>
      <c r="R1355" s="24"/>
    </row>
    <row r="1356" spans="14:18" x14ac:dyDescent="0.2">
      <c r="N1356" s="53">
        <f t="shared" si="121"/>
        <v>8</v>
      </c>
      <c r="O1356" s="54">
        <f t="shared" si="120"/>
        <v>5872</v>
      </c>
      <c r="P1356" s="55">
        <f t="shared" ref="P1356:Q1371" si="122">P1355+1</f>
        <v>46973</v>
      </c>
      <c r="Q1356" s="55">
        <f t="shared" si="122"/>
        <v>46978</v>
      </c>
      <c r="R1356" s="24"/>
    </row>
    <row r="1357" spans="14:18" x14ac:dyDescent="0.2">
      <c r="N1357" s="53">
        <f t="shared" si="121"/>
        <v>9</v>
      </c>
      <c r="O1357" s="54">
        <f t="shared" si="120"/>
        <v>5219</v>
      </c>
      <c r="P1357" s="55">
        <f t="shared" si="122"/>
        <v>46974</v>
      </c>
      <c r="Q1357" s="55">
        <f t="shared" si="122"/>
        <v>46979</v>
      </c>
      <c r="R1357" s="24"/>
    </row>
    <row r="1358" spans="14:18" x14ac:dyDescent="0.2">
      <c r="N1358" s="53">
        <f t="shared" si="121"/>
        <v>10</v>
      </c>
      <c r="O1358" s="54">
        <f t="shared" si="120"/>
        <v>4698</v>
      </c>
      <c r="P1358" s="55">
        <f t="shared" si="122"/>
        <v>46975</v>
      </c>
      <c r="Q1358" s="55">
        <f t="shared" si="122"/>
        <v>46980</v>
      </c>
      <c r="R1358" s="24"/>
    </row>
    <row r="1359" spans="14:18" x14ac:dyDescent="0.2">
      <c r="N1359" s="53">
        <f t="shared" si="121"/>
        <v>11</v>
      </c>
      <c r="O1359" s="54">
        <f t="shared" si="120"/>
        <v>4271</v>
      </c>
      <c r="P1359" s="55">
        <f t="shared" si="122"/>
        <v>46976</v>
      </c>
      <c r="Q1359" s="55">
        <f t="shared" si="122"/>
        <v>46981</v>
      </c>
      <c r="R1359" s="24"/>
    </row>
    <row r="1360" spans="14:18" x14ac:dyDescent="0.2">
      <c r="N1360" s="53">
        <f t="shared" si="121"/>
        <v>12</v>
      </c>
      <c r="O1360" s="54">
        <f t="shared" si="120"/>
        <v>3915</v>
      </c>
      <c r="P1360" s="55">
        <f t="shared" si="122"/>
        <v>46977</v>
      </c>
      <c r="Q1360" s="55">
        <f t="shared" si="122"/>
        <v>46982</v>
      </c>
      <c r="R1360" s="24"/>
    </row>
    <row r="1361" spans="14:18" x14ac:dyDescent="0.2">
      <c r="N1361" s="53">
        <f t="shared" si="121"/>
        <v>13</v>
      </c>
      <c r="O1361" s="54">
        <f t="shared" si="120"/>
        <v>3614</v>
      </c>
      <c r="P1361" s="55">
        <f t="shared" si="122"/>
        <v>46978</v>
      </c>
      <c r="Q1361" s="55">
        <f t="shared" si="122"/>
        <v>46983</v>
      </c>
      <c r="R1361" s="24"/>
    </row>
    <row r="1362" spans="14:18" x14ac:dyDescent="0.2">
      <c r="N1362" s="53">
        <f t="shared" si="121"/>
        <v>14</v>
      </c>
      <c r="O1362" s="54">
        <f t="shared" si="120"/>
        <v>3356</v>
      </c>
      <c r="P1362" s="55">
        <f t="shared" si="122"/>
        <v>46979</v>
      </c>
      <c r="Q1362" s="55">
        <f t="shared" si="122"/>
        <v>46984</v>
      </c>
      <c r="R1362" s="24"/>
    </row>
    <row r="1363" spans="14:18" x14ac:dyDescent="0.2">
      <c r="N1363" s="53">
        <f t="shared" si="121"/>
        <v>15</v>
      </c>
      <c r="O1363" s="54">
        <f t="shared" si="120"/>
        <v>3132</v>
      </c>
      <c r="P1363" s="55">
        <f t="shared" si="122"/>
        <v>46980</v>
      </c>
      <c r="Q1363" s="55">
        <f t="shared" si="122"/>
        <v>46985</v>
      </c>
      <c r="R1363" s="24"/>
    </row>
    <row r="1364" spans="14:18" x14ac:dyDescent="0.2">
      <c r="N1364" s="53">
        <f t="shared" si="121"/>
        <v>16</v>
      </c>
      <c r="O1364" s="54">
        <f t="shared" si="120"/>
        <v>2936</v>
      </c>
      <c r="P1364" s="55">
        <f t="shared" si="122"/>
        <v>46981</v>
      </c>
      <c r="Q1364" s="55">
        <f t="shared" si="122"/>
        <v>46986</v>
      </c>
      <c r="R1364" s="24"/>
    </row>
    <row r="1365" spans="14:18" x14ac:dyDescent="0.2">
      <c r="N1365" s="53">
        <f t="shared" si="121"/>
        <v>17</v>
      </c>
      <c r="O1365" s="54">
        <f t="shared" si="120"/>
        <v>2764</v>
      </c>
      <c r="P1365" s="55">
        <f t="shared" si="122"/>
        <v>46982</v>
      </c>
      <c r="Q1365" s="55">
        <f t="shared" si="122"/>
        <v>46987</v>
      </c>
      <c r="R1365" s="24"/>
    </row>
    <row r="1366" spans="14:18" x14ac:dyDescent="0.2">
      <c r="N1366" s="53">
        <f t="shared" si="121"/>
        <v>18</v>
      </c>
      <c r="O1366" s="54">
        <f t="shared" si="120"/>
        <v>2610</v>
      </c>
      <c r="P1366" s="55">
        <f t="shared" si="122"/>
        <v>46983</v>
      </c>
      <c r="Q1366" s="55">
        <f t="shared" si="122"/>
        <v>46988</v>
      </c>
      <c r="R1366" s="24"/>
    </row>
    <row r="1367" spans="14:18" x14ac:dyDescent="0.2">
      <c r="N1367" s="53">
        <f t="shared" si="121"/>
        <v>19</v>
      </c>
      <c r="O1367" s="54">
        <f t="shared" si="120"/>
        <v>2473</v>
      </c>
      <c r="P1367" s="55">
        <f t="shared" si="122"/>
        <v>46984</v>
      </c>
      <c r="Q1367" s="55">
        <f t="shared" si="122"/>
        <v>46989</v>
      </c>
      <c r="R1367" s="24"/>
    </row>
    <row r="1368" spans="14:18" x14ac:dyDescent="0.2">
      <c r="N1368" s="53">
        <f t="shared" si="121"/>
        <v>20</v>
      </c>
      <c r="O1368" s="54">
        <f t="shared" si="120"/>
        <v>2349</v>
      </c>
      <c r="P1368" s="55">
        <f t="shared" si="122"/>
        <v>46985</v>
      </c>
      <c r="Q1368" s="55">
        <f t="shared" si="122"/>
        <v>46990</v>
      </c>
      <c r="R1368" s="24"/>
    </row>
    <row r="1369" spans="14:18" x14ac:dyDescent="0.2">
      <c r="N1369" s="53">
        <f t="shared" si="121"/>
        <v>21</v>
      </c>
      <c r="O1369" s="54">
        <f t="shared" si="120"/>
        <v>2237</v>
      </c>
      <c r="P1369" s="55">
        <f t="shared" si="122"/>
        <v>46986</v>
      </c>
      <c r="Q1369" s="55">
        <f t="shared" si="122"/>
        <v>46991</v>
      </c>
      <c r="R1369" s="24"/>
    </row>
    <row r="1370" spans="14:18" x14ac:dyDescent="0.2">
      <c r="N1370" s="53">
        <f t="shared" si="121"/>
        <v>22</v>
      </c>
      <c r="O1370" s="54">
        <f t="shared" si="120"/>
        <v>2136</v>
      </c>
      <c r="P1370" s="55">
        <f t="shared" si="122"/>
        <v>46987</v>
      </c>
      <c r="Q1370" s="55">
        <f t="shared" si="122"/>
        <v>46992</v>
      </c>
      <c r="R1370" s="24"/>
    </row>
    <row r="1371" spans="14:18" x14ac:dyDescent="0.2">
      <c r="N1371" s="53">
        <f t="shared" si="121"/>
        <v>23</v>
      </c>
      <c r="O1371" s="54">
        <f t="shared" si="120"/>
        <v>2043</v>
      </c>
      <c r="P1371" s="55">
        <f t="shared" si="122"/>
        <v>46988</v>
      </c>
      <c r="Q1371" s="55">
        <f t="shared" si="122"/>
        <v>46993</v>
      </c>
      <c r="R1371" s="24"/>
    </row>
    <row r="1372" spans="14:18" x14ac:dyDescent="0.2">
      <c r="N1372" s="53">
        <f t="shared" si="121"/>
        <v>24</v>
      </c>
      <c r="O1372" s="54">
        <f t="shared" si="120"/>
        <v>1958</v>
      </c>
      <c r="P1372" s="55">
        <f t="shared" ref="P1372:Q1387" si="123">P1371+1</f>
        <v>46989</v>
      </c>
      <c r="Q1372" s="55">
        <f t="shared" si="123"/>
        <v>46994</v>
      </c>
      <c r="R1372" s="24"/>
    </row>
    <row r="1373" spans="14:18" x14ac:dyDescent="0.2">
      <c r="N1373" s="53">
        <f t="shared" si="121"/>
        <v>25</v>
      </c>
      <c r="O1373" s="54">
        <f t="shared" si="120"/>
        <v>1880</v>
      </c>
      <c r="P1373" s="55">
        <f t="shared" si="123"/>
        <v>46990</v>
      </c>
      <c r="Q1373" s="55">
        <f t="shared" si="123"/>
        <v>46995</v>
      </c>
      <c r="R1373" s="24"/>
    </row>
    <row r="1374" spans="14:18" x14ac:dyDescent="0.2">
      <c r="N1374" s="53">
        <f t="shared" si="121"/>
        <v>26</v>
      </c>
      <c r="O1374" s="54">
        <f t="shared" si="120"/>
        <v>1807</v>
      </c>
      <c r="P1374" s="55">
        <f t="shared" si="123"/>
        <v>46991</v>
      </c>
      <c r="Q1374" s="55">
        <f t="shared" si="123"/>
        <v>46996</v>
      </c>
      <c r="R1374" s="24"/>
    </row>
    <row r="1375" spans="14:18" x14ac:dyDescent="0.2">
      <c r="N1375" s="53">
        <f t="shared" si="121"/>
        <v>27</v>
      </c>
      <c r="O1375" s="54">
        <f t="shared" si="120"/>
        <v>1740</v>
      </c>
      <c r="P1375" s="55">
        <f t="shared" si="123"/>
        <v>46992</v>
      </c>
      <c r="Q1375" s="55">
        <f t="shared" si="123"/>
        <v>46997</v>
      </c>
      <c r="R1375" s="24"/>
    </row>
    <row r="1376" spans="14:18" x14ac:dyDescent="0.2">
      <c r="N1376" s="53">
        <f t="shared" si="121"/>
        <v>28</v>
      </c>
      <c r="O1376" s="54">
        <f t="shared" si="120"/>
        <v>1678</v>
      </c>
      <c r="P1376" s="55">
        <f t="shared" si="123"/>
        <v>46993</v>
      </c>
      <c r="Q1376" s="55">
        <f t="shared" si="123"/>
        <v>46998</v>
      </c>
      <c r="R1376" s="24"/>
    </row>
    <row r="1377" spans="14:18" x14ac:dyDescent="0.2">
      <c r="N1377" s="53">
        <f t="shared" si="121"/>
        <v>29</v>
      </c>
      <c r="O1377" s="54">
        <f t="shared" si="120"/>
        <v>1620</v>
      </c>
      <c r="P1377" s="55">
        <f t="shared" si="123"/>
        <v>46994</v>
      </c>
      <c r="Q1377" s="55">
        <f t="shared" si="123"/>
        <v>46999</v>
      </c>
      <c r="R1377" s="24"/>
    </row>
    <row r="1378" spans="14:18" x14ac:dyDescent="0.2">
      <c r="N1378" s="53">
        <f t="shared" si="121"/>
        <v>30</v>
      </c>
      <c r="O1378" s="54">
        <f t="shared" si="120"/>
        <v>1567</v>
      </c>
      <c r="P1378" s="55">
        <f t="shared" si="123"/>
        <v>46995</v>
      </c>
      <c r="Q1378" s="55">
        <f t="shared" si="123"/>
        <v>47000</v>
      </c>
      <c r="R1378" s="24"/>
    </row>
    <row r="1379" spans="14:18" x14ac:dyDescent="0.2">
      <c r="N1379" s="53">
        <f t="shared" si="121"/>
        <v>31</v>
      </c>
      <c r="O1379" s="54">
        <f t="shared" si="120"/>
        <v>1516</v>
      </c>
      <c r="P1379" s="55">
        <f t="shared" si="123"/>
        <v>46996</v>
      </c>
      <c r="Q1379" s="55">
        <f t="shared" si="123"/>
        <v>47001</v>
      </c>
      <c r="R1379" s="24"/>
    </row>
    <row r="1380" spans="14:18" x14ac:dyDescent="0.2">
      <c r="N1380" s="53">
        <f t="shared" si="121"/>
        <v>1</v>
      </c>
      <c r="O1380" s="54">
        <f t="shared" si="120"/>
        <v>46997</v>
      </c>
      <c r="P1380" s="55">
        <f t="shared" si="123"/>
        <v>46997</v>
      </c>
      <c r="Q1380" s="55">
        <f t="shared" si="123"/>
        <v>47002</v>
      </c>
      <c r="R1380" s="24"/>
    </row>
    <row r="1381" spans="14:18" x14ac:dyDescent="0.2">
      <c r="N1381" s="53">
        <f t="shared" si="121"/>
        <v>2</v>
      </c>
      <c r="O1381" s="54">
        <f t="shared" si="120"/>
        <v>23499</v>
      </c>
      <c r="P1381" s="55">
        <f t="shared" si="123"/>
        <v>46998</v>
      </c>
      <c r="Q1381" s="55">
        <f t="shared" si="123"/>
        <v>47003</v>
      </c>
      <c r="R1381" s="24"/>
    </row>
    <row r="1382" spans="14:18" x14ac:dyDescent="0.2">
      <c r="N1382" s="53">
        <f t="shared" si="121"/>
        <v>3</v>
      </c>
      <c r="O1382" s="54">
        <f t="shared" si="120"/>
        <v>15666</v>
      </c>
      <c r="P1382" s="55">
        <f t="shared" si="123"/>
        <v>46999</v>
      </c>
      <c r="Q1382" s="55">
        <f t="shared" si="123"/>
        <v>47004</v>
      </c>
      <c r="R1382" s="24"/>
    </row>
    <row r="1383" spans="14:18" x14ac:dyDescent="0.2">
      <c r="N1383" s="53">
        <f t="shared" si="121"/>
        <v>4</v>
      </c>
      <c r="O1383" s="54">
        <f t="shared" si="120"/>
        <v>11750</v>
      </c>
      <c r="P1383" s="55">
        <f t="shared" si="123"/>
        <v>47000</v>
      </c>
      <c r="Q1383" s="55">
        <f t="shared" si="123"/>
        <v>47005</v>
      </c>
      <c r="R1383" s="24"/>
    </row>
    <row r="1384" spans="14:18" x14ac:dyDescent="0.2">
      <c r="N1384" s="53">
        <f t="shared" si="121"/>
        <v>5</v>
      </c>
      <c r="O1384" s="54">
        <f t="shared" si="120"/>
        <v>9400</v>
      </c>
      <c r="P1384" s="55">
        <f t="shared" si="123"/>
        <v>47001</v>
      </c>
      <c r="Q1384" s="55">
        <f t="shared" si="123"/>
        <v>47006</v>
      </c>
      <c r="R1384" s="24"/>
    </row>
    <row r="1385" spans="14:18" x14ac:dyDescent="0.2">
      <c r="N1385" s="53">
        <f t="shared" si="121"/>
        <v>6</v>
      </c>
      <c r="O1385" s="54">
        <f t="shared" si="120"/>
        <v>7834</v>
      </c>
      <c r="P1385" s="55">
        <f t="shared" si="123"/>
        <v>47002</v>
      </c>
      <c r="Q1385" s="55">
        <f t="shared" si="123"/>
        <v>47007</v>
      </c>
      <c r="R1385" s="24"/>
    </row>
    <row r="1386" spans="14:18" x14ac:dyDescent="0.2">
      <c r="N1386" s="53">
        <f t="shared" si="121"/>
        <v>7</v>
      </c>
      <c r="O1386" s="54">
        <f t="shared" si="120"/>
        <v>6715</v>
      </c>
      <c r="P1386" s="55">
        <f t="shared" si="123"/>
        <v>47003</v>
      </c>
      <c r="Q1386" s="55">
        <f t="shared" si="123"/>
        <v>47008</v>
      </c>
      <c r="R1386" s="24"/>
    </row>
    <row r="1387" spans="14:18" x14ac:dyDescent="0.2">
      <c r="N1387" s="53">
        <f t="shared" si="121"/>
        <v>8</v>
      </c>
      <c r="O1387" s="54">
        <f t="shared" si="120"/>
        <v>5876</v>
      </c>
      <c r="P1387" s="55">
        <f t="shared" si="123"/>
        <v>47004</v>
      </c>
      <c r="Q1387" s="55">
        <f t="shared" si="123"/>
        <v>47009</v>
      </c>
      <c r="R1387" s="24"/>
    </row>
    <row r="1388" spans="14:18" x14ac:dyDescent="0.2">
      <c r="N1388" s="53">
        <f t="shared" si="121"/>
        <v>9</v>
      </c>
      <c r="O1388" s="54">
        <f t="shared" si="120"/>
        <v>5223</v>
      </c>
      <c r="P1388" s="55">
        <f t="shared" ref="P1388:Q1403" si="124">P1387+1</f>
        <v>47005</v>
      </c>
      <c r="Q1388" s="55">
        <f t="shared" si="124"/>
        <v>47010</v>
      </c>
      <c r="R1388" s="24"/>
    </row>
    <row r="1389" spans="14:18" x14ac:dyDescent="0.2">
      <c r="N1389" s="53">
        <f t="shared" si="121"/>
        <v>10</v>
      </c>
      <c r="O1389" s="54">
        <f t="shared" si="120"/>
        <v>4701</v>
      </c>
      <c r="P1389" s="55">
        <f t="shared" si="124"/>
        <v>47006</v>
      </c>
      <c r="Q1389" s="55">
        <f t="shared" si="124"/>
        <v>47011</v>
      </c>
      <c r="R1389" s="24"/>
    </row>
    <row r="1390" spans="14:18" x14ac:dyDescent="0.2">
      <c r="N1390" s="53">
        <f t="shared" si="121"/>
        <v>11</v>
      </c>
      <c r="O1390" s="54">
        <f t="shared" si="120"/>
        <v>4273</v>
      </c>
      <c r="P1390" s="55">
        <f t="shared" si="124"/>
        <v>47007</v>
      </c>
      <c r="Q1390" s="55">
        <f t="shared" si="124"/>
        <v>47012</v>
      </c>
      <c r="R1390" s="24"/>
    </row>
    <row r="1391" spans="14:18" x14ac:dyDescent="0.2">
      <c r="N1391" s="53">
        <f t="shared" si="121"/>
        <v>12</v>
      </c>
      <c r="O1391" s="54">
        <f t="shared" si="120"/>
        <v>3917</v>
      </c>
      <c r="P1391" s="55">
        <f t="shared" si="124"/>
        <v>47008</v>
      </c>
      <c r="Q1391" s="55">
        <f t="shared" si="124"/>
        <v>47013</v>
      </c>
      <c r="R1391" s="24"/>
    </row>
    <row r="1392" spans="14:18" x14ac:dyDescent="0.2">
      <c r="N1392" s="53">
        <f t="shared" si="121"/>
        <v>13</v>
      </c>
      <c r="O1392" s="54">
        <f t="shared" si="120"/>
        <v>3616</v>
      </c>
      <c r="P1392" s="55">
        <f t="shared" si="124"/>
        <v>47009</v>
      </c>
      <c r="Q1392" s="55">
        <f t="shared" si="124"/>
        <v>47014</v>
      </c>
      <c r="R1392" s="24"/>
    </row>
    <row r="1393" spans="14:18" x14ac:dyDescent="0.2">
      <c r="N1393" s="53">
        <f t="shared" si="121"/>
        <v>14</v>
      </c>
      <c r="O1393" s="54">
        <f t="shared" si="120"/>
        <v>3358</v>
      </c>
      <c r="P1393" s="55">
        <f t="shared" si="124"/>
        <v>47010</v>
      </c>
      <c r="Q1393" s="55">
        <f t="shared" si="124"/>
        <v>47015</v>
      </c>
      <c r="R1393" s="24"/>
    </row>
    <row r="1394" spans="14:18" x14ac:dyDescent="0.2">
      <c r="N1394" s="53">
        <f t="shared" si="121"/>
        <v>15</v>
      </c>
      <c r="O1394" s="54">
        <f t="shared" si="120"/>
        <v>3134</v>
      </c>
      <c r="P1394" s="55">
        <f t="shared" si="124"/>
        <v>47011</v>
      </c>
      <c r="Q1394" s="55">
        <f t="shared" si="124"/>
        <v>47016</v>
      </c>
      <c r="R1394" s="24"/>
    </row>
    <row r="1395" spans="14:18" x14ac:dyDescent="0.2">
      <c r="N1395" s="53">
        <f t="shared" si="121"/>
        <v>16</v>
      </c>
      <c r="O1395" s="54">
        <f t="shared" si="120"/>
        <v>2938</v>
      </c>
      <c r="P1395" s="55">
        <f t="shared" si="124"/>
        <v>47012</v>
      </c>
      <c r="Q1395" s="55">
        <f t="shared" si="124"/>
        <v>47017</v>
      </c>
      <c r="R1395" s="24"/>
    </row>
    <row r="1396" spans="14:18" x14ac:dyDescent="0.2">
      <c r="N1396" s="53">
        <f t="shared" si="121"/>
        <v>17</v>
      </c>
      <c r="O1396" s="54">
        <f t="shared" si="120"/>
        <v>2765</v>
      </c>
      <c r="P1396" s="55">
        <f t="shared" si="124"/>
        <v>47013</v>
      </c>
      <c r="Q1396" s="55">
        <f t="shared" si="124"/>
        <v>47018</v>
      </c>
      <c r="R1396" s="24"/>
    </row>
    <row r="1397" spans="14:18" x14ac:dyDescent="0.2">
      <c r="N1397" s="53">
        <f t="shared" si="121"/>
        <v>18</v>
      </c>
      <c r="O1397" s="54">
        <f t="shared" si="120"/>
        <v>2612</v>
      </c>
      <c r="P1397" s="55">
        <f t="shared" si="124"/>
        <v>47014</v>
      </c>
      <c r="Q1397" s="55">
        <f t="shared" si="124"/>
        <v>47019</v>
      </c>
      <c r="R1397" s="24"/>
    </row>
    <row r="1398" spans="14:18" x14ac:dyDescent="0.2">
      <c r="N1398" s="53">
        <f t="shared" si="121"/>
        <v>19</v>
      </c>
      <c r="O1398" s="54">
        <f t="shared" si="120"/>
        <v>2474</v>
      </c>
      <c r="P1398" s="55">
        <f t="shared" si="124"/>
        <v>47015</v>
      </c>
      <c r="Q1398" s="55">
        <f t="shared" si="124"/>
        <v>47020</v>
      </c>
      <c r="R1398" s="24"/>
    </row>
    <row r="1399" spans="14:18" x14ac:dyDescent="0.2">
      <c r="N1399" s="53">
        <f t="shared" si="121"/>
        <v>20</v>
      </c>
      <c r="O1399" s="54">
        <f t="shared" si="120"/>
        <v>2351</v>
      </c>
      <c r="P1399" s="55">
        <f t="shared" si="124"/>
        <v>47016</v>
      </c>
      <c r="Q1399" s="55">
        <f t="shared" si="124"/>
        <v>47021</v>
      </c>
      <c r="R1399" s="24"/>
    </row>
    <row r="1400" spans="14:18" x14ac:dyDescent="0.2">
      <c r="N1400" s="53">
        <f t="shared" si="121"/>
        <v>21</v>
      </c>
      <c r="O1400" s="54">
        <f t="shared" si="120"/>
        <v>2239</v>
      </c>
      <c r="P1400" s="55">
        <f t="shared" si="124"/>
        <v>47017</v>
      </c>
      <c r="Q1400" s="55">
        <f t="shared" si="124"/>
        <v>47022</v>
      </c>
      <c r="R1400" s="24"/>
    </row>
    <row r="1401" spans="14:18" x14ac:dyDescent="0.2">
      <c r="N1401" s="53">
        <f t="shared" si="121"/>
        <v>22</v>
      </c>
      <c r="O1401" s="54">
        <f t="shared" si="120"/>
        <v>2137</v>
      </c>
      <c r="P1401" s="55">
        <f t="shared" si="124"/>
        <v>47018</v>
      </c>
      <c r="Q1401" s="55">
        <f t="shared" si="124"/>
        <v>47023</v>
      </c>
      <c r="R1401" s="24"/>
    </row>
    <row r="1402" spans="14:18" x14ac:dyDescent="0.2">
      <c r="N1402" s="53">
        <f t="shared" si="121"/>
        <v>23</v>
      </c>
      <c r="O1402" s="54">
        <f t="shared" si="120"/>
        <v>2044</v>
      </c>
      <c r="P1402" s="55">
        <f t="shared" si="124"/>
        <v>47019</v>
      </c>
      <c r="Q1402" s="55">
        <f t="shared" si="124"/>
        <v>47024</v>
      </c>
      <c r="R1402" s="24"/>
    </row>
    <row r="1403" spans="14:18" x14ac:dyDescent="0.2">
      <c r="N1403" s="53">
        <f t="shared" si="121"/>
        <v>24</v>
      </c>
      <c r="O1403" s="54">
        <f t="shared" si="120"/>
        <v>1959</v>
      </c>
      <c r="P1403" s="55">
        <f t="shared" si="124"/>
        <v>47020</v>
      </c>
      <c r="Q1403" s="55">
        <f t="shared" si="124"/>
        <v>47025</v>
      </c>
      <c r="R1403" s="24"/>
    </row>
    <row r="1404" spans="14:18" x14ac:dyDescent="0.2">
      <c r="N1404" s="53">
        <f t="shared" si="121"/>
        <v>25</v>
      </c>
      <c r="O1404" s="54">
        <f t="shared" si="120"/>
        <v>1881</v>
      </c>
      <c r="P1404" s="55">
        <f t="shared" ref="P1404:Q1419" si="125">P1403+1</f>
        <v>47021</v>
      </c>
      <c r="Q1404" s="55">
        <f t="shared" si="125"/>
        <v>47026</v>
      </c>
      <c r="R1404" s="24"/>
    </row>
    <row r="1405" spans="14:18" x14ac:dyDescent="0.2">
      <c r="N1405" s="53">
        <f t="shared" si="121"/>
        <v>26</v>
      </c>
      <c r="O1405" s="54">
        <f t="shared" si="120"/>
        <v>1809</v>
      </c>
      <c r="P1405" s="55">
        <f t="shared" si="125"/>
        <v>47022</v>
      </c>
      <c r="Q1405" s="55">
        <f t="shared" si="125"/>
        <v>47027</v>
      </c>
      <c r="R1405" s="24"/>
    </row>
    <row r="1406" spans="14:18" x14ac:dyDescent="0.2">
      <c r="N1406" s="53">
        <f t="shared" si="121"/>
        <v>27</v>
      </c>
      <c r="O1406" s="54">
        <f t="shared" si="120"/>
        <v>1742</v>
      </c>
      <c r="P1406" s="55">
        <f t="shared" si="125"/>
        <v>47023</v>
      </c>
      <c r="Q1406" s="55">
        <f t="shared" si="125"/>
        <v>47028</v>
      </c>
      <c r="R1406" s="24"/>
    </row>
    <row r="1407" spans="14:18" x14ac:dyDescent="0.2">
      <c r="N1407" s="53">
        <f t="shared" si="121"/>
        <v>28</v>
      </c>
      <c r="O1407" s="54">
        <f t="shared" si="120"/>
        <v>1679</v>
      </c>
      <c r="P1407" s="55">
        <f t="shared" si="125"/>
        <v>47024</v>
      </c>
      <c r="Q1407" s="55">
        <f t="shared" si="125"/>
        <v>47029</v>
      </c>
      <c r="R1407" s="24"/>
    </row>
    <row r="1408" spans="14:18" x14ac:dyDescent="0.2">
      <c r="N1408" s="53">
        <f t="shared" si="121"/>
        <v>29</v>
      </c>
      <c r="O1408" s="54">
        <f t="shared" si="120"/>
        <v>1622</v>
      </c>
      <c r="P1408" s="55">
        <f t="shared" si="125"/>
        <v>47025</v>
      </c>
      <c r="Q1408" s="55">
        <f t="shared" si="125"/>
        <v>47030</v>
      </c>
      <c r="R1408" s="24"/>
    </row>
    <row r="1409" spans="14:18" x14ac:dyDescent="0.2">
      <c r="N1409" s="53">
        <f t="shared" si="121"/>
        <v>30</v>
      </c>
      <c r="O1409" s="54">
        <f t="shared" si="120"/>
        <v>1568</v>
      </c>
      <c r="P1409" s="55">
        <f t="shared" si="125"/>
        <v>47026</v>
      </c>
      <c r="Q1409" s="55">
        <f t="shared" si="125"/>
        <v>47031</v>
      </c>
      <c r="R1409" s="24"/>
    </row>
    <row r="1410" spans="14:18" x14ac:dyDescent="0.2">
      <c r="N1410" s="53">
        <f t="shared" si="121"/>
        <v>1</v>
      </c>
      <c r="O1410" s="54">
        <f t="shared" si="120"/>
        <v>47027</v>
      </c>
      <c r="P1410" s="55">
        <f t="shared" si="125"/>
        <v>47027</v>
      </c>
      <c r="Q1410" s="55">
        <f t="shared" si="125"/>
        <v>47032</v>
      </c>
      <c r="R1410" s="24"/>
    </row>
    <row r="1411" spans="14:18" x14ac:dyDescent="0.2">
      <c r="N1411" s="53">
        <f t="shared" si="121"/>
        <v>2</v>
      </c>
      <c r="O1411" s="54">
        <f t="shared" si="120"/>
        <v>23514</v>
      </c>
      <c r="P1411" s="55">
        <f t="shared" si="125"/>
        <v>47028</v>
      </c>
      <c r="Q1411" s="55">
        <f t="shared" si="125"/>
        <v>47033</v>
      </c>
      <c r="R1411" s="24"/>
    </row>
    <row r="1412" spans="14:18" x14ac:dyDescent="0.2">
      <c r="N1412" s="53">
        <f t="shared" si="121"/>
        <v>3</v>
      </c>
      <c r="O1412" s="54">
        <f t="shared" si="120"/>
        <v>15676</v>
      </c>
      <c r="P1412" s="55">
        <f t="shared" si="125"/>
        <v>47029</v>
      </c>
      <c r="Q1412" s="55">
        <f t="shared" si="125"/>
        <v>47034</v>
      </c>
      <c r="R1412" s="24"/>
    </row>
    <row r="1413" spans="14:18" x14ac:dyDescent="0.2">
      <c r="N1413" s="53">
        <f t="shared" si="121"/>
        <v>4</v>
      </c>
      <c r="O1413" s="54">
        <f t="shared" si="120"/>
        <v>11758</v>
      </c>
      <c r="P1413" s="55">
        <f t="shared" si="125"/>
        <v>47030</v>
      </c>
      <c r="Q1413" s="55">
        <f t="shared" si="125"/>
        <v>47035</v>
      </c>
      <c r="R1413" s="24"/>
    </row>
    <row r="1414" spans="14:18" x14ac:dyDescent="0.2">
      <c r="N1414" s="53">
        <f t="shared" si="121"/>
        <v>5</v>
      </c>
      <c r="O1414" s="54">
        <f t="shared" si="120"/>
        <v>9406</v>
      </c>
      <c r="P1414" s="55">
        <f t="shared" si="125"/>
        <v>47031</v>
      </c>
      <c r="Q1414" s="55">
        <f t="shared" si="125"/>
        <v>47036</v>
      </c>
      <c r="R1414" s="24"/>
    </row>
    <row r="1415" spans="14:18" x14ac:dyDescent="0.2">
      <c r="N1415" s="53">
        <f t="shared" si="121"/>
        <v>6</v>
      </c>
      <c r="O1415" s="54">
        <f t="shared" si="120"/>
        <v>7839</v>
      </c>
      <c r="P1415" s="55">
        <f t="shared" si="125"/>
        <v>47032</v>
      </c>
      <c r="Q1415" s="55">
        <f t="shared" si="125"/>
        <v>47037</v>
      </c>
      <c r="R1415" s="24"/>
    </row>
    <row r="1416" spans="14:18" x14ac:dyDescent="0.2">
      <c r="N1416" s="53">
        <f t="shared" si="121"/>
        <v>7</v>
      </c>
      <c r="O1416" s="54">
        <f t="shared" si="120"/>
        <v>6719</v>
      </c>
      <c r="P1416" s="55">
        <f t="shared" si="125"/>
        <v>47033</v>
      </c>
      <c r="Q1416" s="55">
        <f t="shared" si="125"/>
        <v>47038</v>
      </c>
      <c r="R1416" s="24"/>
    </row>
    <row r="1417" spans="14:18" x14ac:dyDescent="0.2">
      <c r="N1417" s="53">
        <f t="shared" si="121"/>
        <v>8</v>
      </c>
      <c r="O1417" s="54">
        <f t="shared" ref="O1417:O1480" si="126">ROUND(P1417/N1417,0)</f>
        <v>5879</v>
      </c>
      <c r="P1417" s="55">
        <f t="shared" si="125"/>
        <v>47034</v>
      </c>
      <c r="Q1417" s="55">
        <f t="shared" si="125"/>
        <v>47039</v>
      </c>
      <c r="R1417" s="24"/>
    </row>
    <row r="1418" spans="14:18" x14ac:dyDescent="0.2">
      <c r="N1418" s="53">
        <f t="shared" ref="N1418:N1481" si="127">DAY(P1418)</f>
        <v>9</v>
      </c>
      <c r="O1418" s="54">
        <f t="shared" si="126"/>
        <v>5226</v>
      </c>
      <c r="P1418" s="55">
        <f t="shared" si="125"/>
        <v>47035</v>
      </c>
      <c r="Q1418" s="55">
        <f t="shared" si="125"/>
        <v>47040</v>
      </c>
      <c r="R1418" s="24"/>
    </row>
    <row r="1419" spans="14:18" x14ac:dyDescent="0.2">
      <c r="N1419" s="53">
        <f t="shared" si="127"/>
        <v>10</v>
      </c>
      <c r="O1419" s="54">
        <f t="shared" si="126"/>
        <v>4704</v>
      </c>
      <c r="P1419" s="55">
        <f t="shared" si="125"/>
        <v>47036</v>
      </c>
      <c r="Q1419" s="55">
        <f t="shared" si="125"/>
        <v>47041</v>
      </c>
      <c r="R1419" s="24"/>
    </row>
    <row r="1420" spans="14:18" x14ac:dyDescent="0.2">
      <c r="N1420" s="53">
        <f t="shared" si="127"/>
        <v>11</v>
      </c>
      <c r="O1420" s="54">
        <f t="shared" si="126"/>
        <v>4276</v>
      </c>
      <c r="P1420" s="55">
        <f t="shared" ref="P1420:Q1435" si="128">P1419+1</f>
        <v>47037</v>
      </c>
      <c r="Q1420" s="55">
        <f t="shared" si="128"/>
        <v>47042</v>
      </c>
      <c r="R1420" s="24"/>
    </row>
    <row r="1421" spans="14:18" x14ac:dyDescent="0.2">
      <c r="N1421" s="53">
        <f t="shared" si="127"/>
        <v>12</v>
      </c>
      <c r="O1421" s="54">
        <f t="shared" si="126"/>
        <v>3920</v>
      </c>
      <c r="P1421" s="55">
        <f t="shared" si="128"/>
        <v>47038</v>
      </c>
      <c r="Q1421" s="55">
        <f t="shared" si="128"/>
        <v>47043</v>
      </c>
      <c r="R1421" s="24"/>
    </row>
    <row r="1422" spans="14:18" x14ac:dyDescent="0.2">
      <c r="N1422" s="53">
        <f t="shared" si="127"/>
        <v>13</v>
      </c>
      <c r="O1422" s="54">
        <f t="shared" si="126"/>
        <v>3618</v>
      </c>
      <c r="P1422" s="55">
        <f t="shared" si="128"/>
        <v>47039</v>
      </c>
      <c r="Q1422" s="55">
        <f t="shared" si="128"/>
        <v>47044</v>
      </c>
      <c r="R1422" s="24"/>
    </row>
    <row r="1423" spans="14:18" x14ac:dyDescent="0.2">
      <c r="N1423" s="53">
        <f t="shared" si="127"/>
        <v>14</v>
      </c>
      <c r="O1423" s="54">
        <f t="shared" si="126"/>
        <v>3360</v>
      </c>
      <c r="P1423" s="55">
        <f t="shared" si="128"/>
        <v>47040</v>
      </c>
      <c r="Q1423" s="55">
        <f t="shared" si="128"/>
        <v>47045</v>
      </c>
      <c r="R1423" s="24"/>
    </row>
    <row r="1424" spans="14:18" x14ac:dyDescent="0.2">
      <c r="N1424" s="53">
        <f t="shared" si="127"/>
        <v>15</v>
      </c>
      <c r="O1424" s="54">
        <f t="shared" si="126"/>
        <v>3136</v>
      </c>
      <c r="P1424" s="55">
        <f t="shared" si="128"/>
        <v>47041</v>
      </c>
      <c r="Q1424" s="55">
        <f t="shared" si="128"/>
        <v>47046</v>
      </c>
      <c r="R1424" s="24"/>
    </row>
    <row r="1425" spans="14:18" x14ac:dyDescent="0.2">
      <c r="N1425" s="53">
        <f t="shared" si="127"/>
        <v>16</v>
      </c>
      <c r="O1425" s="54">
        <f t="shared" si="126"/>
        <v>2940</v>
      </c>
      <c r="P1425" s="55">
        <f t="shared" si="128"/>
        <v>47042</v>
      </c>
      <c r="Q1425" s="55">
        <f t="shared" si="128"/>
        <v>47047</v>
      </c>
      <c r="R1425" s="24"/>
    </row>
    <row r="1426" spans="14:18" x14ac:dyDescent="0.2">
      <c r="N1426" s="53">
        <f t="shared" si="127"/>
        <v>17</v>
      </c>
      <c r="O1426" s="54">
        <f t="shared" si="126"/>
        <v>2767</v>
      </c>
      <c r="P1426" s="55">
        <f t="shared" si="128"/>
        <v>47043</v>
      </c>
      <c r="Q1426" s="55">
        <f t="shared" si="128"/>
        <v>47048</v>
      </c>
      <c r="R1426" s="24"/>
    </row>
    <row r="1427" spans="14:18" x14ac:dyDescent="0.2">
      <c r="N1427" s="53">
        <f t="shared" si="127"/>
        <v>18</v>
      </c>
      <c r="O1427" s="54">
        <f t="shared" si="126"/>
        <v>2614</v>
      </c>
      <c r="P1427" s="55">
        <f t="shared" si="128"/>
        <v>47044</v>
      </c>
      <c r="Q1427" s="55">
        <f t="shared" si="128"/>
        <v>47049</v>
      </c>
      <c r="R1427" s="24"/>
    </row>
    <row r="1428" spans="14:18" x14ac:dyDescent="0.2">
      <c r="N1428" s="53">
        <f t="shared" si="127"/>
        <v>19</v>
      </c>
      <c r="O1428" s="54">
        <f t="shared" si="126"/>
        <v>2476</v>
      </c>
      <c r="P1428" s="55">
        <f t="shared" si="128"/>
        <v>47045</v>
      </c>
      <c r="Q1428" s="55">
        <f t="shared" si="128"/>
        <v>47050</v>
      </c>
      <c r="R1428" s="24"/>
    </row>
    <row r="1429" spans="14:18" x14ac:dyDescent="0.2">
      <c r="N1429" s="53">
        <f t="shared" si="127"/>
        <v>20</v>
      </c>
      <c r="O1429" s="54">
        <f t="shared" si="126"/>
        <v>2352</v>
      </c>
      <c r="P1429" s="55">
        <f t="shared" si="128"/>
        <v>47046</v>
      </c>
      <c r="Q1429" s="55">
        <f t="shared" si="128"/>
        <v>47051</v>
      </c>
      <c r="R1429" s="24"/>
    </row>
    <row r="1430" spans="14:18" x14ac:dyDescent="0.2">
      <c r="N1430" s="53">
        <f t="shared" si="127"/>
        <v>21</v>
      </c>
      <c r="O1430" s="54">
        <f t="shared" si="126"/>
        <v>2240</v>
      </c>
      <c r="P1430" s="55">
        <f t="shared" si="128"/>
        <v>47047</v>
      </c>
      <c r="Q1430" s="55">
        <f t="shared" si="128"/>
        <v>47052</v>
      </c>
      <c r="R1430" s="24"/>
    </row>
    <row r="1431" spans="14:18" x14ac:dyDescent="0.2">
      <c r="N1431" s="53">
        <f t="shared" si="127"/>
        <v>22</v>
      </c>
      <c r="O1431" s="54">
        <f t="shared" si="126"/>
        <v>2139</v>
      </c>
      <c r="P1431" s="55">
        <f t="shared" si="128"/>
        <v>47048</v>
      </c>
      <c r="Q1431" s="55">
        <f t="shared" si="128"/>
        <v>47053</v>
      </c>
      <c r="R1431" s="24"/>
    </row>
    <row r="1432" spans="14:18" x14ac:dyDescent="0.2">
      <c r="N1432" s="53">
        <f t="shared" si="127"/>
        <v>23</v>
      </c>
      <c r="O1432" s="54">
        <f t="shared" si="126"/>
        <v>2046</v>
      </c>
      <c r="P1432" s="55">
        <f t="shared" si="128"/>
        <v>47049</v>
      </c>
      <c r="Q1432" s="55">
        <f t="shared" si="128"/>
        <v>47054</v>
      </c>
      <c r="R1432" s="24"/>
    </row>
    <row r="1433" spans="14:18" x14ac:dyDescent="0.2">
      <c r="N1433" s="53">
        <f t="shared" si="127"/>
        <v>24</v>
      </c>
      <c r="O1433" s="54">
        <f t="shared" si="126"/>
        <v>1960</v>
      </c>
      <c r="P1433" s="55">
        <f t="shared" si="128"/>
        <v>47050</v>
      </c>
      <c r="Q1433" s="55">
        <f t="shared" si="128"/>
        <v>47055</v>
      </c>
      <c r="R1433" s="24"/>
    </row>
    <row r="1434" spans="14:18" x14ac:dyDescent="0.2">
      <c r="N1434" s="53">
        <f t="shared" si="127"/>
        <v>25</v>
      </c>
      <c r="O1434" s="54">
        <f t="shared" si="126"/>
        <v>1882</v>
      </c>
      <c r="P1434" s="55">
        <f t="shared" si="128"/>
        <v>47051</v>
      </c>
      <c r="Q1434" s="55">
        <f t="shared" si="128"/>
        <v>47056</v>
      </c>
      <c r="R1434" s="24"/>
    </row>
    <row r="1435" spans="14:18" x14ac:dyDescent="0.2">
      <c r="N1435" s="53">
        <f t="shared" si="127"/>
        <v>26</v>
      </c>
      <c r="O1435" s="54">
        <f t="shared" si="126"/>
        <v>1810</v>
      </c>
      <c r="P1435" s="55">
        <f t="shared" si="128"/>
        <v>47052</v>
      </c>
      <c r="Q1435" s="55">
        <f t="shared" si="128"/>
        <v>47057</v>
      </c>
      <c r="R1435" s="24"/>
    </row>
    <row r="1436" spans="14:18" x14ac:dyDescent="0.2">
      <c r="N1436" s="53">
        <f t="shared" si="127"/>
        <v>27</v>
      </c>
      <c r="O1436" s="54">
        <f t="shared" si="126"/>
        <v>1743</v>
      </c>
      <c r="P1436" s="55">
        <f t="shared" ref="P1436:Q1451" si="129">P1435+1</f>
        <v>47053</v>
      </c>
      <c r="Q1436" s="55">
        <f t="shared" si="129"/>
        <v>47058</v>
      </c>
      <c r="R1436" s="24"/>
    </row>
    <row r="1437" spans="14:18" x14ac:dyDescent="0.2">
      <c r="N1437" s="53">
        <f t="shared" si="127"/>
        <v>28</v>
      </c>
      <c r="O1437" s="54">
        <f t="shared" si="126"/>
        <v>1681</v>
      </c>
      <c r="P1437" s="55">
        <f t="shared" si="129"/>
        <v>47054</v>
      </c>
      <c r="Q1437" s="55">
        <f t="shared" si="129"/>
        <v>47059</v>
      </c>
      <c r="R1437" s="24"/>
    </row>
    <row r="1438" spans="14:18" x14ac:dyDescent="0.2">
      <c r="N1438" s="53">
        <f t="shared" si="127"/>
        <v>29</v>
      </c>
      <c r="O1438" s="54">
        <f t="shared" si="126"/>
        <v>1623</v>
      </c>
      <c r="P1438" s="55">
        <f t="shared" si="129"/>
        <v>47055</v>
      </c>
      <c r="Q1438" s="55">
        <f t="shared" si="129"/>
        <v>47060</v>
      </c>
      <c r="R1438" s="24"/>
    </row>
    <row r="1439" spans="14:18" x14ac:dyDescent="0.2">
      <c r="N1439" s="53">
        <f t="shared" si="127"/>
        <v>30</v>
      </c>
      <c r="O1439" s="54">
        <f t="shared" si="126"/>
        <v>1569</v>
      </c>
      <c r="P1439" s="55">
        <f t="shared" si="129"/>
        <v>47056</v>
      </c>
      <c r="Q1439" s="55">
        <f t="shared" si="129"/>
        <v>47061</v>
      </c>
      <c r="R1439" s="24"/>
    </row>
    <row r="1440" spans="14:18" x14ac:dyDescent="0.2">
      <c r="N1440" s="53">
        <f t="shared" si="127"/>
        <v>31</v>
      </c>
      <c r="O1440" s="54">
        <f t="shared" si="126"/>
        <v>1518</v>
      </c>
      <c r="P1440" s="55">
        <f t="shared" si="129"/>
        <v>47057</v>
      </c>
      <c r="Q1440" s="55">
        <f t="shared" si="129"/>
        <v>47062</v>
      </c>
      <c r="R1440" s="24"/>
    </row>
    <row r="1441" spans="14:18" x14ac:dyDescent="0.2">
      <c r="N1441" s="53">
        <f t="shared" si="127"/>
        <v>1</v>
      </c>
      <c r="O1441" s="54">
        <f t="shared" si="126"/>
        <v>47058</v>
      </c>
      <c r="P1441" s="55">
        <f t="shared" si="129"/>
        <v>47058</v>
      </c>
      <c r="Q1441" s="55">
        <f t="shared" si="129"/>
        <v>47063</v>
      </c>
      <c r="R1441" s="24"/>
    </row>
    <row r="1442" spans="14:18" x14ac:dyDescent="0.2">
      <c r="N1442" s="53">
        <f t="shared" si="127"/>
        <v>2</v>
      </c>
      <c r="O1442" s="54">
        <f t="shared" si="126"/>
        <v>23530</v>
      </c>
      <c r="P1442" s="55">
        <f t="shared" si="129"/>
        <v>47059</v>
      </c>
      <c r="Q1442" s="55">
        <f t="shared" si="129"/>
        <v>47064</v>
      </c>
      <c r="R1442" s="24"/>
    </row>
    <row r="1443" spans="14:18" x14ac:dyDescent="0.2">
      <c r="N1443" s="53">
        <f t="shared" si="127"/>
        <v>3</v>
      </c>
      <c r="O1443" s="54">
        <f t="shared" si="126"/>
        <v>15687</v>
      </c>
      <c r="P1443" s="55">
        <f t="shared" si="129"/>
        <v>47060</v>
      </c>
      <c r="Q1443" s="55">
        <f t="shared" si="129"/>
        <v>47065</v>
      </c>
      <c r="R1443" s="24"/>
    </row>
    <row r="1444" spans="14:18" x14ac:dyDescent="0.2">
      <c r="N1444" s="53">
        <f t="shared" si="127"/>
        <v>4</v>
      </c>
      <c r="O1444" s="54">
        <f t="shared" si="126"/>
        <v>11765</v>
      </c>
      <c r="P1444" s="55">
        <f t="shared" si="129"/>
        <v>47061</v>
      </c>
      <c r="Q1444" s="55">
        <f t="shared" si="129"/>
        <v>47066</v>
      </c>
      <c r="R1444" s="24"/>
    </row>
    <row r="1445" spans="14:18" x14ac:dyDescent="0.2">
      <c r="N1445" s="53">
        <f t="shared" si="127"/>
        <v>5</v>
      </c>
      <c r="O1445" s="54">
        <f t="shared" si="126"/>
        <v>9412</v>
      </c>
      <c r="P1445" s="55">
        <f t="shared" si="129"/>
        <v>47062</v>
      </c>
      <c r="Q1445" s="55">
        <f t="shared" si="129"/>
        <v>47067</v>
      </c>
      <c r="R1445" s="24"/>
    </row>
    <row r="1446" spans="14:18" x14ac:dyDescent="0.2">
      <c r="N1446" s="53">
        <f t="shared" si="127"/>
        <v>6</v>
      </c>
      <c r="O1446" s="54">
        <f t="shared" si="126"/>
        <v>7844</v>
      </c>
      <c r="P1446" s="55">
        <f t="shared" si="129"/>
        <v>47063</v>
      </c>
      <c r="Q1446" s="55">
        <f t="shared" si="129"/>
        <v>47068</v>
      </c>
      <c r="R1446" s="24"/>
    </row>
    <row r="1447" spans="14:18" x14ac:dyDescent="0.2">
      <c r="N1447" s="53">
        <f t="shared" si="127"/>
        <v>7</v>
      </c>
      <c r="O1447" s="54">
        <f t="shared" si="126"/>
        <v>6723</v>
      </c>
      <c r="P1447" s="55">
        <f t="shared" si="129"/>
        <v>47064</v>
      </c>
      <c r="Q1447" s="55">
        <f t="shared" si="129"/>
        <v>47069</v>
      </c>
      <c r="R1447" s="24"/>
    </row>
    <row r="1448" spans="14:18" x14ac:dyDescent="0.2">
      <c r="N1448" s="53">
        <f t="shared" si="127"/>
        <v>8</v>
      </c>
      <c r="O1448" s="54">
        <f t="shared" si="126"/>
        <v>5883</v>
      </c>
      <c r="P1448" s="55">
        <f t="shared" si="129"/>
        <v>47065</v>
      </c>
      <c r="Q1448" s="55">
        <f t="shared" si="129"/>
        <v>47070</v>
      </c>
      <c r="R1448" s="24"/>
    </row>
    <row r="1449" spans="14:18" x14ac:dyDescent="0.2">
      <c r="N1449" s="53">
        <f t="shared" si="127"/>
        <v>9</v>
      </c>
      <c r="O1449" s="54">
        <f t="shared" si="126"/>
        <v>5230</v>
      </c>
      <c r="P1449" s="55">
        <f t="shared" si="129"/>
        <v>47066</v>
      </c>
      <c r="Q1449" s="55">
        <f t="shared" si="129"/>
        <v>47071</v>
      </c>
      <c r="R1449" s="24"/>
    </row>
    <row r="1450" spans="14:18" x14ac:dyDescent="0.2">
      <c r="N1450" s="53">
        <f t="shared" si="127"/>
        <v>10</v>
      </c>
      <c r="O1450" s="54">
        <f t="shared" si="126"/>
        <v>4707</v>
      </c>
      <c r="P1450" s="55">
        <f t="shared" si="129"/>
        <v>47067</v>
      </c>
      <c r="Q1450" s="55">
        <f t="shared" si="129"/>
        <v>47072</v>
      </c>
      <c r="R1450" s="24"/>
    </row>
    <row r="1451" spans="14:18" x14ac:dyDescent="0.2">
      <c r="N1451" s="53">
        <f t="shared" si="127"/>
        <v>11</v>
      </c>
      <c r="O1451" s="54">
        <f t="shared" si="126"/>
        <v>4279</v>
      </c>
      <c r="P1451" s="55">
        <f t="shared" si="129"/>
        <v>47068</v>
      </c>
      <c r="Q1451" s="55">
        <f t="shared" si="129"/>
        <v>47073</v>
      </c>
      <c r="R1451" s="24"/>
    </row>
    <row r="1452" spans="14:18" x14ac:dyDescent="0.2">
      <c r="N1452" s="53">
        <f t="shared" si="127"/>
        <v>12</v>
      </c>
      <c r="O1452" s="54">
        <f t="shared" si="126"/>
        <v>3922</v>
      </c>
      <c r="P1452" s="55">
        <f t="shared" ref="P1452:Q1467" si="130">P1451+1</f>
        <v>47069</v>
      </c>
      <c r="Q1452" s="55">
        <f t="shared" si="130"/>
        <v>47074</v>
      </c>
      <c r="R1452" s="24"/>
    </row>
    <row r="1453" spans="14:18" x14ac:dyDescent="0.2">
      <c r="N1453" s="53">
        <f t="shared" si="127"/>
        <v>13</v>
      </c>
      <c r="O1453" s="54">
        <f t="shared" si="126"/>
        <v>3621</v>
      </c>
      <c r="P1453" s="55">
        <f t="shared" si="130"/>
        <v>47070</v>
      </c>
      <c r="Q1453" s="55">
        <f t="shared" si="130"/>
        <v>47075</v>
      </c>
      <c r="R1453" s="24"/>
    </row>
    <row r="1454" spans="14:18" x14ac:dyDescent="0.2">
      <c r="N1454" s="53">
        <f t="shared" si="127"/>
        <v>14</v>
      </c>
      <c r="O1454" s="54">
        <f t="shared" si="126"/>
        <v>3362</v>
      </c>
      <c r="P1454" s="55">
        <f t="shared" si="130"/>
        <v>47071</v>
      </c>
      <c r="Q1454" s="55">
        <f t="shared" si="130"/>
        <v>47076</v>
      </c>
      <c r="R1454" s="24"/>
    </row>
    <row r="1455" spans="14:18" x14ac:dyDescent="0.2">
      <c r="N1455" s="53">
        <f t="shared" si="127"/>
        <v>15</v>
      </c>
      <c r="O1455" s="54">
        <f t="shared" si="126"/>
        <v>3138</v>
      </c>
      <c r="P1455" s="55">
        <f t="shared" si="130"/>
        <v>47072</v>
      </c>
      <c r="Q1455" s="55">
        <f t="shared" si="130"/>
        <v>47077</v>
      </c>
      <c r="R1455" s="24"/>
    </row>
    <row r="1456" spans="14:18" x14ac:dyDescent="0.2">
      <c r="N1456" s="53">
        <f t="shared" si="127"/>
        <v>16</v>
      </c>
      <c r="O1456" s="54">
        <f t="shared" si="126"/>
        <v>2942</v>
      </c>
      <c r="P1456" s="55">
        <f t="shared" si="130"/>
        <v>47073</v>
      </c>
      <c r="Q1456" s="55">
        <f t="shared" si="130"/>
        <v>47078</v>
      </c>
      <c r="R1456" s="24"/>
    </row>
    <row r="1457" spans="14:18" x14ac:dyDescent="0.2">
      <c r="N1457" s="53">
        <f t="shared" si="127"/>
        <v>17</v>
      </c>
      <c r="O1457" s="54">
        <f t="shared" si="126"/>
        <v>2769</v>
      </c>
      <c r="P1457" s="55">
        <f t="shared" si="130"/>
        <v>47074</v>
      </c>
      <c r="Q1457" s="55">
        <f t="shared" si="130"/>
        <v>47079</v>
      </c>
      <c r="R1457" s="24"/>
    </row>
    <row r="1458" spans="14:18" x14ac:dyDescent="0.2">
      <c r="N1458" s="53">
        <f t="shared" si="127"/>
        <v>18</v>
      </c>
      <c r="O1458" s="54">
        <f t="shared" si="126"/>
        <v>2615</v>
      </c>
      <c r="P1458" s="55">
        <f t="shared" si="130"/>
        <v>47075</v>
      </c>
      <c r="Q1458" s="55">
        <f t="shared" si="130"/>
        <v>47080</v>
      </c>
      <c r="R1458" s="24"/>
    </row>
    <row r="1459" spans="14:18" x14ac:dyDescent="0.2">
      <c r="N1459" s="53">
        <f t="shared" si="127"/>
        <v>19</v>
      </c>
      <c r="O1459" s="54">
        <f t="shared" si="126"/>
        <v>2478</v>
      </c>
      <c r="P1459" s="55">
        <f t="shared" si="130"/>
        <v>47076</v>
      </c>
      <c r="Q1459" s="55">
        <f t="shared" si="130"/>
        <v>47081</v>
      </c>
      <c r="R1459" s="24"/>
    </row>
    <row r="1460" spans="14:18" x14ac:dyDescent="0.2">
      <c r="N1460" s="53">
        <f t="shared" si="127"/>
        <v>20</v>
      </c>
      <c r="O1460" s="54">
        <f t="shared" si="126"/>
        <v>2354</v>
      </c>
      <c r="P1460" s="55">
        <f t="shared" si="130"/>
        <v>47077</v>
      </c>
      <c r="Q1460" s="55">
        <f t="shared" si="130"/>
        <v>47082</v>
      </c>
      <c r="R1460" s="24"/>
    </row>
    <row r="1461" spans="14:18" x14ac:dyDescent="0.2">
      <c r="N1461" s="53">
        <f t="shared" si="127"/>
        <v>21</v>
      </c>
      <c r="O1461" s="54">
        <f t="shared" si="126"/>
        <v>2242</v>
      </c>
      <c r="P1461" s="55">
        <f t="shared" si="130"/>
        <v>47078</v>
      </c>
      <c r="Q1461" s="55">
        <f t="shared" si="130"/>
        <v>47083</v>
      </c>
      <c r="R1461" s="24"/>
    </row>
    <row r="1462" spans="14:18" x14ac:dyDescent="0.2">
      <c r="N1462" s="53">
        <f t="shared" si="127"/>
        <v>22</v>
      </c>
      <c r="O1462" s="54">
        <f t="shared" si="126"/>
        <v>2140</v>
      </c>
      <c r="P1462" s="55">
        <f t="shared" si="130"/>
        <v>47079</v>
      </c>
      <c r="Q1462" s="55">
        <f t="shared" si="130"/>
        <v>47084</v>
      </c>
      <c r="R1462" s="24"/>
    </row>
    <row r="1463" spans="14:18" x14ac:dyDescent="0.2">
      <c r="N1463" s="53">
        <f t="shared" si="127"/>
        <v>23</v>
      </c>
      <c r="O1463" s="54">
        <f t="shared" si="126"/>
        <v>2047</v>
      </c>
      <c r="P1463" s="55">
        <f t="shared" si="130"/>
        <v>47080</v>
      </c>
      <c r="Q1463" s="55">
        <f t="shared" si="130"/>
        <v>47085</v>
      </c>
      <c r="R1463" s="24"/>
    </row>
    <row r="1464" spans="14:18" x14ac:dyDescent="0.2">
      <c r="N1464" s="53">
        <f t="shared" si="127"/>
        <v>24</v>
      </c>
      <c r="O1464" s="54">
        <f t="shared" si="126"/>
        <v>1962</v>
      </c>
      <c r="P1464" s="55">
        <f t="shared" si="130"/>
        <v>47081</v>
      </c>
      <c r="Q1464" s="55">
        <f t="shared" si="130"/>
        <v>47086</v>
      </c>
      <c r="R1464" s="24"/>
    </row>
    <row r="1465" spans="14:18" x14ac:dyDescent="0.2">
      <c r="N1465" s="53">
        <f t="shared" si="127"/>
        <v>25</v>
      </c>
      <c r="O1465" s="54">
        <f t="shared" si="126"/>
        <v>1883</v>
      </c>
      <c r="P1465" s="55">
        <f t="shared" si="130"/>
        <v>47082</v>
      </c>
      <c r="Q1465" s="55">
        <f t="shared" si="130"/>
        <v>47087</v>
      </c>
      <c r="R1465" s="24"/>
    </row>
    <row r="1466" spans="14:18" x14ac:dyDescent="0.2">
      <c r="N1466" s="53">
        <f t="shared" si="127"/>
        <v>26</v>
      </c>
      <c r="O1466" s="54">
        <f t="shared" si="126"/>
        <v>1811</v>
      </c>
      <c r="P1466" s="55">
        <f t="shared" si="130"/>
        <v>47083</v>
      </c>
      <c r="Q1466" s="55">
        <f t="shared" si="130"/>
        <v>47088</v>
      </c>
      <c r="R1466" s="24"/>
    </row>
    <row r="1467" spans="14:18" x14ac:dyDescent="0.2">
      <c r="N1467" s="53">
        <f t="shared" si="127"/>
        <v>27</v>
      </c>
      <c r="O1467" s="54">
        <f t="shared" si="126"/>
        <v>1744</v>
      </c>
      <c r="P1467" s="55">
        <f t="shared" si="130"/>
        <v>47084</v>
      </c>
      <c r="Q1467" s="55">
        <f t="shared" si="130"/>
        <v>47089</v>
      </c>
      <c r="R1467" s="24"/>
    </row>
    <row r="1468" spans="14:18" x14ac:dyDescent="0.2">
      <c r="N1468" s="53">
        <f t="shared" si="127"/>
        <v>28</v>
      </c>
      <c r="O1468" s="54">
        <f t="shared" si="126"/>
        <v>1682</v>
      </c>
      <c r="P1468" s="55">
        <f t="shared" ref="P1468:Q1483" si="131">P1467+1</f>
        <v>47085</v>
      </c>
      <c r="Q1468" s="55">
        <f t="shared" si="131"/>
        <v>47090</v>
      </c>
      <c r="R1468" s="24"/>
    </row>
    <row r="1469" spans="14:18" x14ac:dyDescent="0.2">
      <c r="N1469" s="53">
        <f t="shared" si="127"/>
        <v>29</v>
      </c>
      <c r="O1469" s="54">
        <f t="shared" si="126"/>
        <v>1624</v>
      </c>
      <c r="P1469" s="55">
        <f t="shared" si="131"/>
        <v>47086</v>
      </c>
      <c r="Q1469" s="55">
        <f t="shared" si="131"/>
        <v>47091</v>
      </c>
      <c r="R1469" s="24"/>
    </row>
    <row r="1470" spans="14:18" x14ac:dyDescent="0.2">
      <c r="N1470" s="53">
        <f t="shared" si="127"/>
        <v>30</v>
      </c>
      <c r="O1470" s="54">
        <f t="shared" si="126"/>
        <v>1570</v>
      </c>
      <c r="P1470" s="55">
        <f t="shared" si="131"/>
        <v>47087</v>
      </c>
      <c r="Q1470" s="55">
        <f t="shared" si="131"/>
        <v>47092</v>
      </c>
      <c r="R1470" s="24"/>
    </row>
    <row r="1471" spans="14:18" x14ac:dyDescent="0.2">
      <c r="N1471" s="53">
        <f t="shared" si="127"/>
        <v>1</v>
      </c>
      <c r="O1471" s="54">
        <f t="shared" si="126"/>
        <v>47088</v>
      </c>
      <c r="P1471" s="55">
        <f t="shared" si="131"/>
        <v>47088</v>
      </c>
      <c r="Q1471" s="55">
        <f t="shared" si="131"/>
        <v>47093</v>
      </c>
      <c r="R1471" s="24"/>
    </row>
    <row r="1472" spans="14:18" x14ac:dyDescent="0.2">
      <c r="N1472" s="53">
        <f t="shared" si="127"/>
        <v>2</v>
      </c>
      <c r="O1472" s="54">
        <f t="shared" si="126"/>
        <v>23545</v>
      </c>
      <c r="P1472" s="55">
        <f t="shared" si="131"/>
        <v>47089</v>
      </c>
      <c r="Q1472" s="55">
        <f t="shared" si="131"/>
        <v>47094</v>
      </c>
      <c r="R1472" s="24"/>
    </row>
    <row r="1473" spans="14:18" x14ac:dyDescent="0.2">
      <c r="N1473" s="53">
        <f t="shared" si="127"/>
        <v>3</v>
      </c>
      <c r="O1473" s="54">
        <f t="shared" si="126"/>
        <v>15697</v>
      </c>
      <c r="P1473" s="55">
        <f t="shared" si="131"/>
        <v>47090</v>
      </c>
      <c r="Q1473" s="55">
        <f t="shared" si="131"/>
        <v>47095</v>
      </c>
      <c r="R1473" s="24"/>
    </row>
    <row r="1474" spans="14:18" x14ac:dyDescent="0.2">
      <c r="N1474" s="53">
        <f t="shared" si="127"/>
        <v>4</v>
      </c>
      <c r="O1474" s="54">
        <f t="shared" si="126"/>
        <v>11773</v>
      </c>
      <c r="P1474" s="55">
        <f t="shared" si="131"/>
        <v>47091</v>
      </c>
      <c r="Q1474" s="55">
        <f t="shared" si="131"/>
        <v>47096</v>
      </c>
      <c r="R1474" s="24"/>
    </row>
    <row r="1475" spans="14:18" x14ac:dyDescent="0.2">
      <c r="N1475" s="53">
        <f t="shared" si="127"/>
        <v>5</v>
      </c>
      <c r="O1475" s="54">
        <f t="shared" si="126"/>
        <v>9418</v>
      </c>
      <c r="P1475" s="55">
        <f t="shared" si="131"/>
        <v>47092</v>
      </c>
      <c r="Q1475" s="55">
        <f t="shared" si="131"/>
        <v>47097</v>
      </c>
      <c r="R1475" s="24"/>
    </row>
    <row r="1476" spans="14:18" x14ac:dyDescent="0.2">
      <c r="N1476" s="53">
        <f t="shared" si="127"/>
        <v>6</v>
      </c>
      <c r="O1476" s="54">
        <f t="shared" si="126"/>
        <v>7849</v>
      </c>
      <c r="P1476" s="55">
        <f t="shared" si="131"/>
        <v>47093</v>
      </c>
      <c r="Q1476" s="55">
        <f t="shared" si="131"/>
        <v>47098</v>
      </c>
      <c r="R1476" s="24"/>
    </row>
    <row r="1477" spans="14:18" x14ac:dyDescent="0.2">
      <c r="N1477" s="53">
        <f t="shared" si="127"/>
        <v>7</v>
      </c>
      <c r="O1477" s="54">
        <f t="shared" si="126"/>
        <v>6728</v>
      </c>
      <c r="P1477" s="55">
        <f t="shared" si="131"/>
        <v>47094</v>
      </c>
      <c r="Q1477" s="55">
        <f t="shared" si="131"/>
        <v>47099</v>
      </c>
      <c r="R1477" s="24"/>
    </row>
    <row r="1478" spans="14:18" x14ac:dyDescent="0.2">
      <c r="N1478" s="53">
        <f t="shared" si="127"/>
        <v>8</v>
      </c>
      <c r="O1478" s="54">
        <f t="shared" si="126"/>
        <v>5887</v>
      </c>
      <c r="P1478" s="55">
        <f t="shared" si="131"/>
        <v>47095</v>
      </c>
      <c r="Q1478" s="55">
        <f t="shared" si="131"/>
        <v>47100</v>
      </c>
      <c r="R1478" s="24"/>
    </row>
    <row r="1479" spans="14:18" x14ac:dyDescent="0.2">
      <c r="N1479" s="53">
        <f t="shared" si="127"/>
        <v>9</v>
      </c>
      <c r="O1479" s="54">
        <f t="shared" si="126"/>
        <v>5233</v>
      </c>
      <c r="P1479" s="55">
        <f t="shared" si="131"/>
        <v>47096</v>
      </c>
      <c r="Q1479" s="55">
        <f t="shared" si="131"/>
        <v>47101</v>
      </c>
      <c r="R1479" s="24"/>
    </row>
    <row r="1480" spans="14:18" x14ac:dyDescent="0.2">
      <c r="N1480" s="53">
        <f t="shared" si="127"/>
        <v>10</v>
      </c>
      <c r="O1480" s="54">
        <f t="shared" si="126"/>
        <v>4710</v>
      </c>
      <c r="P1480" s="55">
        <f t="shared" si="131"/>
        <v>47097</v>
      </c>
      <c r="Q1480" s="55">
        <f t="shared" si="131"/>
        <v>47102</v>
      </c>
      <c r="R1480" s="24"/>
    </row>
    <row r="1481" spans="14:18" x14ac:dyDescent="0.2">
      <c r="N1481" s="53">
        <f t="shared" si="127"/>
        <v>11</v>
      </c>
      <c r="O1481" s="54">
        <f t="shared" ref="O1481:O1544" si="132">ROUND(P1481/N1481,0)</f>
        <v>4282</v>
      </c>
      <c r="P1481" s="55">
        <f t="shared" si="131"/>
        <v>47098</v>
      </c>
      <c r="Q1481" s="55">
        <f t="shared" si="131"/>
        <v>47103</v>
      </c>
      <c r="R1481" s="24"/>
    </row>
    <row r="1482" spans="14:18" x14ac:dyDescent="0.2">
      <c r="N1482" s="53">
        <f t="shared" ref="N1482:N1545" si="133">DAY(P1482)</f>
        <v>12</v>
      </c>
      <c r="O1482" s="54">
        <f t="shared" si="132"/>
        <v>3925</v>
      </c>
      <c r="P1482" s="55">
        <f t="shared" si="131"/>
        <v>47099</v>
      </c>
      <c r="Q1482" s="55">
        <f t="shared" si="131"/>
        <v>47104</v>
      </c>
      <c r="R1482" s="24"/>
    </row>
    <row r="1483" spans="14:18" x14ac:dyDescent="0.2">
      <c r="N1483" s="53">
        <f t="shared" si="133"/>
        <v>13</v>
      </c>
      <c r="O1483" s="54">
        <f t="shared" si="132"/>
        <v>3623</v>
      </c>
      <c r="P1483" s="55">
        <f t="shared" si="131"/>
        <v>47100</v>
      </c>
      <c r="Q1483" s="55">
        <f t="shared" si="131"/>
        <v>47105</v>
      </c>
      <c r="R1483" s="24"/>
    </row>
    <row r="1484" spans="14:18" x14ac:dyDescent="0.2">
      <c r="N1484" s="53">
        <f t="shared" si="133"/>
        <v>14</v>
      </c>
      <c r="O1484" s="54">
        <f t="shared" si="132"/>
        <v>3364</v>
      </c>
      <c r="P1484" s="55">
        <f t="shared" ref="P1484:Q1499" si="134">P1483+1</f>
        <v>47101</v>
      </c>
      <c r="Q1484" s="55">
        <f t="shared" si="134"/>
        <v>47106</v>
      </c>
      <c r="R1484" s="24"/>
    </row>
    <row r="1485" spans="14:18" x14ac:dyDescent="0.2">
      <c r="N1485" s="53">
        <f t="shared" si="133"/>
        <v>15</v>
      </c>
      <c r="O1485" s="54">
        <f t="shared" si="132"/>
        <v>3140</v>
      </c>
      <c r="P1485" s="55">
        <f t="shared" si="134"/>
        <v>47102</v>
      </c>
      <c r="Q1485" s="55">
        <f t="shared" si="134"/>
        <v>47107</v>
      </c>
      <c r="R1485" s="24"/>
    </row>
    <row r="1486" spans="14:18" x14ac:dyDescent="0.2">
      <c r="N1486" s="53">
        <f t="shared" si="133"/>
        <v>16</v>
      </c>
      <c r="O1486" s="54">
        <f t="shared" si="132"/>
        <v>2944</v>
      </c>
      <c r="P1486" s="55">
        <f t="shared" si="134"/>
        <v>47103</v>
      </c>
      <c r="Q1486" s="55">
        <f t="shared" si="134"/>
        <v>47108</v>
      </c>
      <c r="R1486" s="24"/>
    </row>
    <row r="1487" spans="14:18" x14ac:dyDescent="0.2">
      <c r="N1487" s="53">
        <f t="shared" si="133"/>
        <v>17</v>
      </c>
      <c r="O1487" s="54">
        <f t="shared" si="132"/>
        <v>2771</v>
      </c>
      <c r="P1487" s="55">
        <f t="shared" si="134"/>
        <v>47104</v>
      </c>
      <c r="Q1487" s="55">
        <f t="shared" si="134"/>
        <v>47109</v>
      </c>
      <c r="R1487" s="24"/>
    </row>
    <row r="1488" spans="14:18" x14ac:dyDescent="0.2">
      <c r="N1488" s="53">
        <f t="shared" si="133"/>
        <v>18</v>
      </c>
      <c r="O1488" s="54">
        <f t="shared" si="132"/>
        <v>2617</v>
      </c>
      <c r="P1488" s="55">
        <f t="shared" si="134"/>
        <v>47105</v>
      </c>
      <c r="Q1488" s="55">
        <f t="shared" si="134"/>
        <v>47110</v>
      </c>
      <c r="R1488" s="24"/>
    </row>
    <row r="1489" spans="14:18" x14ac:dyDescent="0.2">
      <c r="N1489" s="53">
        <f t="shared" si="133"/>
        <v>19</v>
      </c>
      <c r="O1489" s="54">
        <f t="shared" si="132"/>
        <v>2479</v>
      </c>
      <c r="P1489" s="55">
        <f t="shared" si="134"/>
        <v>47106</v>
      </c>
      <c r="Q1489" s="55">
        <f t="shared" si="134"/>
        <v>47111</v>
      </c>
      <c r="R1489" s="24"/>
    </row>
    <row r="1490" spans="14:18" x14ac:dyDescent="0.2">
      <c r="N1490" s="53">
        <f t="shared" si="133"/>
        <v>20</v>
      </c>
      <c r="O1490" s="54">
        <f t="shared" si="132"/>
        <v>2355</v>
      </c>
      <c r="P1490" s="55">
        <f t="shared" si="134"/>
        <v>47107</v>
      </c>
      <c r="Q1490" s="55">
        <f t="shared" si="134"/>
        <v>47112</v>
      </c>
      <c r="R1490" s="24"/>
    </row>
    <row r="1491" spans="14:18" x14ac:dyDescent="0.2">
      <c r="N1491" s="53">
        <f t="shared" si="133"/>
        <v>21</v>
      </c>
      <c r="O1491" s="54">
        <f t="shared" si="132"/>
        <v>2243</v>
      </c>
      <c r="P1491" s="55">
        <f t="shared" si="134"/>
        <v>47108</v>
      </c>
      <c r="Q1491" s="55">
        <f t="shared" si="134"/>
        <v>47113</v>
      </c>
      <c r="R1491" s="24"/>
    </row>
    <row r="1492" spans="14:18" x14ac:dyDescent="0.2">
      <c r="N1492" s="53">
        <f t="shared" si="133"/>
        <v>22</v>
      </c>
      <c r="O1492" s="54">
        <f t="shared" si="132"/>
        <v>2141</v>
      </c>
      <c r="P1492" s="55">
        <f t="shared" si="134"/>
        <v>47109</v>
      </c>
      <c r="Q1492" s="55">
        <f t="shared" si="134"/>
        <v>47114</v>
      </c>
      <c r="R1492" s="24"/>
    </row>
    <row r="1493" spans="14:18" x14ac:dyDescent="0.2">
      <c r="N1493" s="53">
        <f t="shared" si="133"/>
        <v>23</v>
      </c>
      <c r="O1493" s="54">
        <f t="shared" si="132"/>
        <v>2048</v>
      </c>
      <c r="P1493" s="55">
        <f t="shared" si="134"/>
        <v>47110</v>
      </c>
      <c r="Q1493" s="55">
        <f t="shared" si="134"/>
        <v>47115</v>
      </c>
      <c r="R1493" s="24"/>
    </row>
    <row r="1494" spans="14:18" x14ac:dyDescent="0.2">
      <c r="N1494" s="53">
        <f t="shared" si="133"/>
        <v>24</v>
      </c>
      <c r="O1494" s="54">
        <f t="shared" si="132"/>
        <v>1963</v>
      </c>
      <c r="P1494" s="55">
        <f t="shared" si="134"/>
        <v>47111</v>
      </c>
      <c r="Q1494" s="55">
        <f t="shared" si="134"/>
        <v>47116</v>
      </c>
      <c r="R1494" s="24"/>
    </row>
    <row r="1495" spans="14:18" x14ac:dyDescent="0.2">
      <c r="N1495" s="53">
        <f t="shared" si="133"/>
        <v>25</v>
      </c>
      <c r="O1495" s="54">
        <f t="shared" si="132"/>
        <v>1884</v>
      </c>
      <c r="P1495" s="55">
        <f t="shared" si="134"/>
        <v>47112</v>
      </c>
      <c r="Q1495" s="55">
        <f t="shared" si="134"/>
        <v>47117</v>
      </c>
      <c r="R1495" s="24"/>
    </row>
    <row r="1496" spans="14:18" x14ac:dyDescent="0.2">
      <c r="N1496" s="53">
        <f t="shared" si="133"/>
        <v>26</v>
      </c>
      <c r="O1496" s="54">
        <f t="shared" si="132"/>
        <v>1812</v>
      </c>
      <c r="P1496" s="55">
        <f t="shared" si="134"/>
        <v>47113</v>
      </c>
      <c r="Q1496" s="55">
        <f t="shared" si="134"/>
        <v>47118</v>
      </c>
      <c r="R1496" s="24"/>
    </row>
    <row r="1497" spans="14:18" x14ac:dyDescent="0.2">
      <c r="N1497" s="53">
        <f t="shared" si="133"/>
        <v>27</v>
      </c>
      <c r="O1497" s="54">
        <f t="shared" si="132"/>
        <v>1745</v>
      </c>
      <c r="P1497" s="55">
        <f t="shared" si="134"/>
        <v>47114</v>
      </c>
      <c r="Q1497" s="55">
        <f t="shared" si="134"/>
        <v>47119</v>
      </c>
      <c r="R1497" s="24"/>
    </row>
    <row r="1498" spans="14:18" x14ac:dyDescent="0.2">
      <c r="N1498" s="53">
        <f t="shared" si="133"/>
        <v>28</v>
      </c>
      <c r="O1498" s="54">
        <f t="shared" si="132"/>
        <v>1683</v>
      </c>
      <c r="P1498" s="55">
        <f t="shared" si="134"/>
        <v>47115</v>
      </c>
      <c r="Q1498" s="55">
        <f t="shared" si="134"/>
        <v>47120</v>
      </c>
      <c r="R1498" s="24"/>
    </row>
    <row r="1499" spans="14:18" x14ac:dyDescent="0.2">
      <c r="N1499" s="53">
        <f t="shared" si="133"/>
        <v>29</v>
      </c>
      <c r="O1499" s="54">
        <f t="shared" si="132"/>
        <v>1625</v>
      </c>
      <c r="P1499" s="55">
        <f t="shared" si="134"/>
        <v>47116</v>
      </c>
      <c r="Q1499" s="55">
        <f t="shared" si="134"/>
        <v>47121</v>
      </c>
      <c r="R1499" s="24"/>
    </row>
    <row r="1500" spans="14:18" x14ac:dyDescent="0.2">
      <c r="N1500" s="53">
        <f t="shared" si="133"/>
        <v>30</v>
      </c>
      <c r="O1500" s="54">
        <f t="shared" si="132"/>
        <v>1571</v>
      </c>
      <c r="P1500" s="55">
        <f t="shared" ref="P1500:Q1515" si="135">P1499+1</f>
        <v>47117</v>
      </c>
      <c r="Q1500" s="55">
        <f t="shared" si="135"/>
        <v>47122</v>
      </c>
      <c r="R1500" s="24"/>
    </row>
    <row r="1501" spans="14:18" x14ac:dyDescent="0.2">
      <c r="N1501" s="53">
        <f t="shared" si="133"/>
        <v>31</v>
      </c>
      <c r="O1501" s="54">
        <f t="shared" si="132"/>
        <v>1520</v>
      </c>
      <c r="P1501" s="55">
        <f t="shared" si="135"/>
        <v>47118</v>
      </c>
      <c r="Q1501" s="55">
        <f t="shared" si="135"/>
        <v>47123</v>
      </c>
      <c r="R1501" s="24"/>
    </row>
    <row r="1502" spans="14:18" x14ac:dyDescent="0.2">
      <c r="N1502" s="53">
        <f t="shared" si="133"/>
        <v>1</v>
      </c>
      <c r="O1502" s="54">
        <f t="shared" si="132"/>
        <v>47119</v>
      </c>
      <c r="P1502" s="55">
        <f t="shared" si="135"/>
        <v>47119</v>
      </c>
      <c r="Q1502" s="55">
        <f t="shared" si="135"/>
        <v>47124</v>
      </c>
      <c r="R1502" s="24"/>
    </row>
    <row r="1503" spans="14:18" x14ac:dyDescent="0.2">
      <c r="N1503" s="53">
        <f t="shared" si="133"/>
        <v>2</v>
      </c>
      <c r="O1503" s="54">
        <f t="shared" si="132"/>
        <v>23560</v>
      </c>
      <c r="P1503" s="55">
        <f t="shared" si="135"/>
        <v>47120</v>
      </c>
      <c r="Q1503" s="55">
        <f t="shared" si="135"/>
        <v>47125</v>
      </c>
      <c r="R1503" s="24"/>
    </row>
    <row r="1504" spans="14:18" x14ac:dyDescent="0.2">
      <c r="N1504" s="53">
        <f t="shared" si="133"/>
        <v>3</v>
      </c>
      <c r="O1504" s="54">
        <f t="shared" si="132"/>
        <v>15707</v>
      </c>
      <c r="P1504" s="55">
        <f t="shared" si="135"/>
        <v>47121</v>
      </c>
      <c r="Q1504" s="55">
        <f t="shared" si="135"/>
        <v>47126</v>
      </c>
      <c r="R1504" s="24"/>
    </row>
    <row r="1505" spans="14:18" x14ac:dyDescent="0.2">
      <c r="N1505" s="53">
        <f t="shared" si="133"/>
        <v>4</v>
      </c>
      <c r="O1505" s="54">
        <f t="shared" si="132"/>
        <v>11781</v>
      </c>
      <c r="P1505" s="55">
        <f t="shared" si="135"/>
        <v>47122</v>
      </c>
      <c r="Q1505" s="55">
        <f t="shared" si="135"/>
        <v>47127</v>
      </c>
      <c r="R1505" s="24"/>
    </row>
    <row r="1506" spans="14:18" x14ac:dyDescent="0.2">
      <c r="N1506" s="53">
        <f t="shared" si="133"/>
        <v>5</v>
      </c>
      <c r="O1506" s="54">
        <f t="shared" si="132"/>
        <v>9425</v>
      </c>
      <c r="P1506" s="55">
        <f t="shared" si="135"/>
        <v>47123</v>
      </c>
      <c r="Q1506" s="55">
        <f t="shared" si="135"/>
        <v>47128</v>
      </c>
      <c r="R1506" s="24"/>
    </row>
    <row r="1507" spans="14:18" x14ac:dyDescent="0.2">
      <c r="N1507" s="53">
        <f t="shared" si="133"/>
        <v>6</v>
      </c>
      <c r="O1507" s="54">
        <f t="shared" si="132"/>
        <v>7854</v>
      </c>
      <c r="P1507" s="55">
        <f t="shared" si="135"/>
        <v>47124</v>
      </c>
      <c r="Q1507" s="55">
        <f t="shared" si="135"/>
        <v>47129</v>
      </c>
      <c r="R1507" s="24"/>
    </row>
    <row r="1508" spans="14:18" x14ac:dyDescent="0.2">
      <c r="N1508" s="53">
        <f t="shared" si="133"/>
        <v>7</v>
      </c>
      <c r="O1508" s="54">
        <f t="shared" si="132"/>
        <v>6732</v>
      </c>
      <c r="P1508" s="55">
        <f t="shared" si="135"/>
        <v>47125</v>
      </c>
      <c r="Q1508" s="55">
        <f t="shared" si="135"/>
        <v>47130</v>
      </c>
      <c r="R1508" s="24"/>
    </row>
    <row r="1509" spans="14:18" x14ac:dyDescent="0.2">
      <c r="N1509" s="53">
        <f t="shared" si="133"/>
        <v>8</v>
      </c>
      <c r="O1509" s="54">
        <f t="shared" si="132"/>
        <v>5891</v>
      </c>
      <c r="P1509" s="55">
        <f t="shared" si="135"/>
        <v>47126</v>
      </c>
      <c r="Q1509" s="55">
        <f t="shared" si="135"/>
        <v>47131</v>
      </c>
      <c r="R1509" s="24"/>
    </row>
    <row r="1510" spans="14:18" x14ac:dyDescent="0.2">
      <c r="N1510" s="53">
        <f t="shared" si="133"/>
        <v>9</v>
      </c>
      <c r="O1510" s="54">
        <f t="shared" si="132"/>
        <v>5236</v>
      </c>
      <c r="P1510" s="55">
        <f t="shared" si="135"/>
        <v>47127</v>
      </c>
      <c r="Q1510" s="55">
        <f t="shared" si="135"/>
        <v>47132</v>
      </c>
      <c r="R1510" s="24"/>
    </row>
    <row r="1511" spans="14:18" x14ac:dyDescent="0.2">
      <c r="N1511" s="53">
        <f t="shared" si="133"/>
        <v>10</v>
      </c>
      <c r="O1511" s="54">
        <f t="shared" si="132"/>
        <v>4713</v>
      </c>
      <c r="P1511" s="55">
        <f t="shared" si="135"/>
        <v>47128</v>
      </c>
      <c r="Q1511" s="55">
        <f t="shared" si="135"/>
        <v>47133</v>
      </c>
      <c r="R1511" s="24"/>
    </row>
    <row r="1512" spans="14:18" x14ac:dyDescent="0.2">
      <c r="N1512" s="53">
        <f t="shared" si="133"/>
        <v>11</v>
      </c>
      <c r="O1512" s="54">
        <f t="shared" si="132"/>
        <v>4284</v>
      </c>
      <c r="P1512" s="55">
        <f t="shared" si="135"/>
        <v>47129</v>
      </c>
      <c r="Q1512" s="55">
        <f t="shared" si="135"/>
        <v>47134</v>
      </c>
      <c r="R1512" s="24"/>
    </row>
    <row r="1513" spans="14:18" x14ac:dyDescent="0.2">
      <c r="N1513" s="53">
        <f t="shared" si="133"/>
        <v>12</v>
      </c>
      <c r="O1513" s="54">
        <f t="shared" si="132"/>
        <v>3928</v>
      </c>
      <c r="P1513" s="55">
        <f t="shared" si="135"/>
        <v>47130</v>
      </c>
      <c r="Q1513" s="55">
        <f t="shared" si="135"/>
        <v>47135</v>
      </c>
      <c r="R1513" s="24"/>
    </row>
    <row r="1514" spans="14:18" x14ac:dyDescent="0.2">
      <c r="N1514" s="53">
        <f t="shared" si="133"/>
        <v>13</v>
      </c>
      <c r="O1514" s="54">
        <f t="shared" si="132"/>
        <v>3625</v>
      </c>
      <c r="P1514" s="55">
        <f t="shared" si="135"/>
        <v>47131</v>
      </c>
      <c r="Q1514" s="55">
        <f t="shared" si="135"/>
        <v>47136</v>
      </c>
      <c r="R1514" s="24"/>
    </row>
    <row r="1515" spans="14:18" x14ac:dyDescent="0.2">
      <c r="N1515" s="53">
        <f t="shared" si="133"/>
        <v>14</v>
      </c>
      <c r="O1515" s="54">
        <f t="shared" si="132"/>
        <v>3367</v>
      </c>
      <c r="P1515" s="55">
        <f t="shared" si="135"/>
        <v>47132</v>
      </c>
      <c r="Q1515" s="55">
        <f t="shared" si="135"/>
        <v>47137</v>
      </c>
      <c r="R1515" s="24"/>
    </row>
    <row r="1516" spans="14:18" x14ac:dyDescent="0.2">
      <c r="N1516" s="53">
        <f t="shared" si="133"/>
        <v>15</v>
      </c>
      <c r="O1516" s="54">
        <f t="shared" si="132"/>
        <v>3142</v>
      </c>
      <c r="P1516" s="55">
        <f t="shared" ref="P1516:Q1531" si="136">P1515+1</f>
        <v>47133</v>
      </c>
      <c r="Q1516" s="55">
        <f t="shared" si="136"/>
        <v>47138</v>
      </c>
      <c r="R1516" s="24"/>
    </row>
    <row r="1517" spans="14:18" x14ac:dyDescent="0.2">
      <c r="N1517" s="53">
        <f t="shared" si="133"/>
        <v>16</v>
      </c>
      <c r="O1517" s="54">
        <f t="shared" si="132"/>
        <v>2946</v>
      </c>
      <c r="P1517" s="55">
        <f t="shared" si="136"/>
        <v>47134</v>
      </c>
      <c r="Q1517" s="55">
        <f t="shared" si="136"/>
        <v>47139</v>
      </c>
      <c r="R1517" s="24"/>
    </row>
    <row r="1518" spans="14:18" x14ac:dyDescent="0.2">
      <c r="N1518" s="53">
        <f t="shared" si="133"/>
        <v>17</v>
      </c>
      <c r="O1518" s="54">
        <f t="shared" si="132"/>
        <v>2773</v>
      </c>
      <c r="P1518" s="55">
        <f t="shared" si="136"/>
        <v>47135</v>
      </c>
      <c r="Q1518" s="55">
        <f t="shared" si="136"/>
        <v>47140</v>
      </c>
      <c r="R1518" s="24"/>
    </row>
    <row r="1519" spans="14:18" x14ac:dyDescent="0.2">
      <c r="N1519" s="53">
        <f t="shared" si="133"/>
        <v>18</v>
      </c>
      <c r="O1519" s="54">
        <f t="shared" si="132"/>
        <v>2619</v>
      </c>
      <c r="P1519" s="55">
        <f t="shared" si="136"/>
        <v>47136</v>
      </c>
      <c r="Q1519" s="55">
        <f t="shared" si="136"/>
        <v>47141</v>
      </c>
      <c r="R1519" s="24"/>
    </row>
    <row r="1520" spans="14:18" x14ac:dyDescent="0.2">
      <c r="N1520" s="53">
        <f t="shared" si="133"/>
        <v>19</v>
      </c>
      <c r="O1520" s="54">
        <f t="shared" si="132"/>
        <v>2481</v>
      </c>
      <c r="P1520" s="55">
        <f t="shared" si="136"/>
        <v>47137</v>
      </c>
      <c r="Q1520" s="55">
        <f t="shared" si="136"/>
        <v>47142</v>
      </c>
      <c r="R1520" s="24"/>
    </row>
    <row r="1521" spans="14:18" x14ac:dyDescent="0.2">
      <c r="N1521" s="53">
        <f t="shared" si="133"/>
        <v>20</v>
      </c>
      <c r="O1521" s="54">
        <f t="shared" si="132"/>
        <v>2357</v>
      </c>
      <c r="P1521" s="55">
        <f t="shared" si="136"/>
        <v>47138</v>
      </c>
      <c r="Q1521" s="55">
        <f t="shared" si="136"/>
        <v>47143</v>
      </c>
      <c r="R1521" s="24"/>
    </row>
    <row r="1522" spans="14:18" x14ac:dyDescent="0.2">
      <c r="N1522" s="53">
        <f t="shared" si="133"/>
        <v>21</v>
      </c>
      <c r="O1522" s="54">
        <f t="shared" si="132"/>
        <v>2245</v>
      </c>
      <c r="P1522" s="55">
        <f t="shared" si="136"/>
        <v>47139</v>
      </c>
      <c r="Q1522" s="55">
        <f t="shared" si="136"/>
        <v>47144</v>
      </c>
      <c r="R1522" s="24"/>
    </row>
    <row r="1523" spans="14:18" x14ac:dyDescent="0.2">
      <c r="N1523" s="53">
        <f t="shared" si="133"/>
        <v>22</v>
      </c>
      <c r="O1523" s="54">
        <f t="shared" si="132"/>
        <v>2143</v>
      </c>
      <c r="P1523" s="55">
        <f t="shared" si="136"/>
        <v>47140</v>
      </c>
      <c r="Q1523" s="55">
        <f t="shared" si="136"/>
        <v>47145</v>
      </c>
      <c r="R1523" s="24"/>
    </row>
    <row r="1524" spans="14:18" x14ac:dyDescent="0.2">
      <c r="N1524" s="53">
        <f t="shared" si="133"/>
        <v>23</v>
      </c>
      <c r="O1524" s="54">
        <f t="shared" si="132"/>
        <v>2050</v>
      </c>
      <c r="P1524" s="55">
        <f t="shared" si="136"/>
        <v>47141</v>
      </c>
      <c r="Q1524" s="55">
        <f t="shared" si="136"/>
        <v>47146</v>
      </c>
      <c r="R1524" s="24"/>
    </row>
    <row r="1525" spans="14:18" x14ac:dyDescent="0.2">
      <c r="N1525" s="53">
        <f t="shared" si="133"/>
        <v>24</v>
      </c>
      <c r="O1525" s="54">
        <f t="shared" si="132"/>
        <v>1964</v>
      </c>
      <c r="P1525" s="55">
        <f t="shared" si="136"/>
        <v>47142</v>
      </c>
      <c r="Q1525" s="55">
        <f t="shared" si="136"/>
        <v>47147</v>
      </c>
      <c r="R1525" s="24"/>
    </row>
    <row r="1526" spans="14:18" x14ac:dyDescent="0.2">
      <c r="N1526" s="53">
        <f t="shared" si="133"/>
        <v>25</v>
      </c>
      <c r="O1526" s="54">
        <f t="shared" si="132"/>
        <v>1886</v>
      </c>
      <c r="P1526" s="55">
        <f t="shared" si="136"/>
        <v>47143</v>
      </c>
      <c r="Q1526" s="55">
        <f t="shared" si="136"/>
        <v>47148</v>
      </c>
      <c r="R1526" s="24"/>
    </row>
    <row r="1527" spans="14:18" x14ac:dyDescent="0.2">
      <c r="N1527" s="53">
        <f t="shared" si="133"/>
        <v>26</v>
      </c>
      <c r="O1527" s="54">
        <f t="shared" si="132"/>
        <v>1813</v>
      </c>
      <c r="P1527" s="55">
        <f t="shared" si="136"/>
        <v>47144</v>
      </c>
      <c r="Q1527" s="55">
        <f t="shared" si="136"/>
        <v>47149</v>
      </c>
      <c r="R1527" s="24"/>
    </row>
    <row r="1528" spans="14:18" x14ac:dyDescent="0.2">
      <c r="N1528" s="53">
        <f t="shared" si="133"/>
        <v>27</v>
      </c>
      <c r="O1528" s="54">
        <f t="shared" si="132"/>
        <v>1746</v>
      </c>
      <c r="P1528" s="55">
        <f t="shared" si="136"/>
        <v>47145</v>
      </c>
      <c r="Q1528" s="55">
        <f t="shared" si="136"/>
        <v>47150</v>
      </c>
      <c r="R1528" s="24"/>
    </row>
    <row r="1529" spans="14:18" x14ac:dyDescent="0.2">
      <c r="N1529" s="53">
        <f t="shared" si="133"/>
        <v>28</v>
      </c>
      <c r="O1529" s="54">
        <f t="shared" si="132"/>
        <v>1684</v>
      </c>
      <c r="P1529" s="55">
        <f t="shared" si="136"/>
        <v>47146</v>
      </c>
      <c r="Q1529" s="55">
        <f t="shared" si="136"/>
        <v>47151</v>
      </c>
      <c r="R1529" s="24"/>
    </row>
    <row r="1530" spans="14:18" x14ac:dyDescent="0.2">
      <c r="N1530" s="53">
        <f t="shared" si="133"/>
        <v>29</v>
      </c>
      <c r="O1530" s="54">
        <f t="shared" si="132"/>
        <v>1626</v>
      </c>
      <c r="P1530" s="55">
        <f t="shared" si="136"/>
        <v>47147</v>
      </c>
      <c r="Q1530" s="55">
        <f t="shared" si="136"/>
        <v>47152</v>
      </c>
      <c r="R1530" s="24"/>
    </row>
    <row r="1531" spans="14:18" x14ac:dyDescent="0.2">
      <c r="N1531" s="53">
        <f t="shared" si="133"/>
        <v>30</v>
      </c>
      <c r="O1531" s="54">
        <f t="shared" si="132"/>
        <v>1572</v>
      </c>
      <c r="P1531" s="55">
        <f t="shared" si="136"/>
        <v>47148</v>
      </c>
      <c r="Q1531" s="55">
        <f t="shared" si="136"/>
        <v>47153</v>
      </c>
      <c r="R1531" s="24"/>
    </row>
    <row r="1532" spans="14:18" x14ac:dyDescent="0.2">
      <c r="N1532" s="53">
        <f t="shared" si="133"/>
        <v>31</v>
      </c>
      <c r="O1532" s="54">
        <f t="shared" si="132"/>
        <v>1521</v>
      </c>
      <c r="P1532" s="55">
        <f t="shared" ref="P1532:Q1547" si="137">P1531+1</f>
        <v>47149</v>
      </c>
      <c r="Q1532" s="55">
        <f t="shared" si="137"/>
        <v>47154</v>
      </c>
      <c r="R1532" s="24"/>
    </row>
    <row r="1533" spans="14:18" x14ac:dyDescent="0.2">
      <c r="N1533" s="53">
        <f t="shared" si="133"/>
        <v>1</v>
      </c>
      <c r="O1533" s="54">
        <f t="shared" si="132"/>
        <v>47150</v>
      </c>
      <c r="P1533" s="55">
        <f t="shared" si="137"/>
        <v>47150</v>
      </c>
      <c r="Q1533" s="55">
        <f t="shared" si="137"/>
        <v>47155</v>
      </c>
      <c r="R1533" s="24"/>
    </row>
    <row r="1534" spans="14:18" x14ac:dyDescent="0.2">
      <c r="N1534" s="53">
        <f t="shared" si="133"/>
        <v>2</v>
      </c>
      <c r="O1534" s="54">
        <f t="shared" si="132"/>
        <v>23576</v>
      </c>
      <c r="P1534" s="55">
        <f t="shared" si="137"/>
        <v>47151</v>
      </c>
      <c r="Q1534" s="55">
        <f t="shared" si="137"/>
        <v>47156</v>
      </c>
      <c r="R1534" s="24"/>
    </row>
    <row r="1535" spans="14:18" x14ac:dyDescent="0.2">
      <c r="N1535" s="53">
        <f t="shared" si="133"/>
        <v>3</v>
      </c>
      <c r="O1535" s="54">
        <f t="shared" si="132"/>
        <v>15717</v>
      </c>
      <c r="P1535" s="55">
        <f t="shared" si="137"/>
        <v>47152</v>
      </c>
      <c r="Q1535" s="55">
        <f t="shared" si="137"/>
        <v>47157</v>
      </c>
      <c r="R1535" s="24"/>
    </row>
    <row r="1536" spans="14:18" x14ac:dyDescent="0.2">
      <c r="N1536" s="53">
        <f t="shared" si="133"/>
        <v>4</v>
      </c>
      <c r="O1536" s="54">
        <f t="shared" si="132"/>
        <v>11788</v>
      </c>
      <c r="P1536" s="55">
        <f t="shared" si="137"/>
        <v>47153</v>
      </c>
      <c r="Q1536" s="55">
        <f t="shared" si="137"/>
        <v>47158</v>
      </c>
      <c r="R1536" s="24"/>
    </row>
    <row r="1537" spans="14:18" x14ac:dyDescent="0.2">
      <c r="N1537" s="53">
        <f t="shared" si="133"/>
        <v>5</v>
      </c>
      <c r="O1537" s="54">
        <f t="shared" si="132"/>
        <v>9431</v>
      </c>
      <c r="P1537" s="55">
        <f t="shared" si="137"/>
        <v>47154</v>
      </c>
      <c r="Q1537" s="55">
        <f t="shared" si="137"/>
        <v>47159</v>
      </c>
      <c r="R1537" s="24"/>
    </row>
    <row r="1538" spans="14:18" x14ac:dyDescent="0.2">
      <c r="N1538" s="53">
        <f t="shared" si="133"/>
        <v>6</v>
      </c>
      <c r="O1538" s="54">
        <f t="shared" si="132"/>
        <v>7859</v>
      </c>
      <c r="P1538" s="55">
        <f t="shared" si="137"/>
        <v>47155</v>
      </c>
      <c r="Q1538" s="55">
        <f t="shared" si="137"/>
        <v>47160</v>
      </c>
      <c r="R1538" s="24"/>
    </row>
    <row r="1539" spans="14:18" x14ac:dyDescent="0.2">
      <c r="N1539" s="53">
        <f t="shared" si="133"/>
        <v>7</v>
      </c>
      <c r="O1539" s="54">
        <f t="shared" si="132"/>
        <v>6737</v>
      </c>
      <c r="P1539" s="55">
        <f t="shared" si="137"/>
        <v>47156</v>
      </c>
      <c r="Q1539" s="55">
        <f t="shared" si="137"/>
        <v>47161</v>
      </c>
      <c r="R1539" s="24"/>
    </row>
    <row r="1540" spans="14:18" x14ac:dyDescent="0.2">
      <c r="N1540" s="53">
        <f t="shared" si="133"/>
        <v>8</v>
      </c>
      <c r="O1540" s="54">
        <f t="shared" si="132"/>
        <v>5895</v>
      </c>
      <c r="P1540" s="55">
        <f t="shared" si="137"/>
        <v>47157</v>
      </c>
      <c r="Q1540" s="55">
        <f t="shared" si="137"/>
        <v>47162</v>
      </c>
      <c r="R1540" s="24"/>
    </row>
    <row r="1541" spans="14:18" x14ac:dyDescent="0.2">
      <c r="N1541" s="53">
        <f t="shared" si="133"/>
        <v>9</v>
      </c>
      <c r="O1541" s="54">
        <f t="shared" si="132"/>
        <v>5240</v>
      </c>
      <c r="P1541" s="55">
        <f t="shared" si="137"/>
        <v>47158</v>
      </c>
      <c r="Q1541" s="55">
        <f t="shared" si="137"/>
        <v>47163</v>
      </c>
      <c r="R1541" s="24"/>
    </row>
    <row r="1542" spans="14:18" x14ac:dyDescent="0.2">
      <c r="N1542" s="53">
        <f t="shared" si="133"/>
        <v>10</v>
      </c>
      <c r="O1542" s="54">
        <f t="shared" si="132"/>
        <v>4716</v>
      </c>
      <c r="P1542" s="55">
        <f t="shared" si="137"/>
        <v>47159</v>
      </c>
      <c r="Q1542" s="55">
        <f t="shared" si="137"/>
        <v>47164</v>
      </c>
      <c r="R1542" s="24"/>
    </row>
    <row r="1543" spans="14:18" x14ac:dyDescent="0.2">
      <c r="N1543" s="53">
        <f t="shared" si="133"/>
        <v>11</v>
      </c>
      <c r="O1543" s="54">
        <f t="shared" si="132"/>
        <v>4287</v>
      </c>
      <c r="P1543" s="55">
        <f t="shared" si="137"/>
        <v>47160</v>
      </c>
      <c r="Q1543" s="55">
        <f t="shared" si="137"/>
        <v>47165</v>
      </c>
      <c r="R1543" s="24"/>
    </row>
    <row r="1544" spans="14:18" x14ac:dyDescent="0.2">
      <c r="N1544" s="53">
        <f t="shared" si="133"/>
        <v>12</v>
      </c>
      <c r="O1544" s="54">
        <f t="shared" si="132"/>
        <v>3930</v>
      </c>
      <c r="P1544" s="55">
        <f t="shared" si="137"/>
        <v>47161</v>
      </c>
      <c r="Q1544" s="55">
        <f t="shared" si="137"/>
        <v>47166</v>
      </c>
      <c r="R1544" s="24"/>
    </row>
    <row r="1545" spans="14:18" x14ac:dyDescent="0.2">
      <c r="N1545" s="53">
        <f t="shared" si="133"/>
        <v>13</v>
      </c>
      <c r="O1545" s="54">
        <f t="shared" ref="O1545:O1608" si="138">ROUND(P1545/N1545,0)</f>
        <v>3628</v>
      </c>
      <c r="P1545" s="55">
        <f t="shared" si="137"/>
        <v>47162</v>
      </c>
      <c r="Q1545" s="55">
        <f t="shared" si="137"/>
        <v>47167</v>
      </c>
      <c r="R1545" s="24"/>
    </row>
    <row r="1546" spans="14:18" x14ac:dyDescent="0.2">
      <c r="N1546" s="53">
        <f t="shared" ref="N1546:N1609" si="139">DAY(P1546)</f>
        <v>14</v>
      </c>
      <c r="O1546" s="54">
        <f t="shared" si="138"/>
        <v>3369</v>
      </c>
      <c r="P1546" s="55">
        <f t="shared" si="137"/>
        <v>47163</v>
      </c>
      <c r="Q1546" s="55">
        <f t="shared" si="137"/>
        <v>47168</v>
      </c>
      <c r="R1546" s="24"/>
    </row>
    <row r="1547" spans="14:18" x14ac:dyDescent="0.2">
      <c r="N1547" s="53">
        <f t="shared" si="139"/>
        <v>15</v>
      </c>
      <c r="O1547" s="54">
        <f t="shared" si="138"/>
        <v>3144</v>
      </c>
      <c r="P1547" s="55">
        <f t="shared" si="137"/>
        <v>47164</v>
      </c>
      <c r="Q1547" s="55">
        <f t="shared" si="137"/>
        <v>47169</v>
      </c>
      <c r="R1547" s="24"/>
    </row>
    <row r="1548" spans="14:18" x14ac:dyDescent="0.2">
      <c r="N1548" s="53">
        <f t="shared" si="139"/>
        <v>16</v>
      </c>
      <c r="O1548" s="54">
        <f t="shared" si="138"/>
        <v>2948</v>
      </c>
      <c r="P1548" s="55">
        <f t="shared" ref="P1548:Q1563" si="140">P1547+1</f>
        <v>47165</v>
      </c>
      <c r="Q1548" s="55">
        <f t="shared" si="140"/>
        <v>47170</v>
      </c>
      <c r="R1548" s="24"/>
    </row>
    <row r="1549" spans="14:18" x14ac:dyDescent="0.2">
      <c r="N1549" s="53">
        <f t="shared" si="139"/>
        <v>17</v>
      </c>
      <c r="O1549" s="54">
        <f t="shared" si="138"/>
        <v>2774</v>
      </c>
      <c r="P1549" s="55">
        <f t="shared" si="140"/>
        <v>47166</v>
      </c>
      <c r="Q1549" s="55">
        <f t="shared" si="140"/>
        <v>47171</v>
      </c>
      <c r="R1549" s="24"/>
    </row>
    <row r="1550" spans="14:18" x14ac:dyDescent="0.2">
      <c r="N1550" s="53">
        <f t="shared" si="139"/>
        <v>18</v>
      </c>
      <c r="O1550" s="54">
        <f t="shared" si="138"/>
        <v>2620</v>
      </c>
      <c r="P1550" s="55">
        <f t="shared" si="140"/>
        <v>47167</v>
      </c>
      <c r="Q1550" s="55">
        <f t="shared" si="140"/>
        <v>47172</v>
      </c>
      <c r="R1550" s="24"/>
    </row>
    <row r="1551" spans="14:18" x14ac:dyDescent="0.2">
      <c r="N1551" s="53">
        <f t="shared" si="139"/>
        <v>19</v>
      </c>
      <c r="O1551" s="54">
        <f t="shared" si="138"/>
        <v>2483</v>
      </c>
      <c r="P1551" s="55">
        <f t="shared" si="140"/>
        <v>47168</v>
      </c>
      <c r="Q1551" s="55">
        <f t="shared" si="140"/>
        <v>47173</v>
      </c>
      <c r="R1551" s="24"/>
    </row>
    <row r="1552" spans="14:18" x14ac:dyDescent="0.2">
      <c r="N1552" s="53">
        <f t="shared" si="139"/>
        <v>20</v>
      </c>
      <c r="O1552" s="54">
        <f t="shared" si="138"/>
        <v>2358</v>
      </c>
      <c r="P1552" s="55">
        <f t="shared" si="140"/>
        <v>47169</v>
      </c>
      <c r="Q1552" s="55">
        <f t="shared" si="140"/>
        <v>47174</v>
      </c>
      <c r="R1552" s="24"/>
    </row>
    <row r="1553" spans="14:18" x14ac:dyDescent="0.2">
      <c r="N1553" s="53">
        <f t="shared" si="139"/>
        <v>21</v>
      </c>
      <c r="O1553" s="54">
        <f t="shared" si="138"/>
        <v>2246</v>
      </c>
      <c r="P1553" s="55">
        <f t="shared" si="140"/>
        <v>47170</v>
      </c>
      <c r="Q1553" s="55">
        <f t="shared" si="140"/>
        <v>47175</v>
      </c>
      <c r="R1553" s="24"/>
    </row>
    <row r="1554" spans="14:18" x14ac:dyDescent="0.2">
      <c r="N1554" s="53">
        <f t="shared" si="139"/>
        <v>22</v>
      </c>
      <c r="O1554" s="54">
        <f t="shared" si="138"/>
        <v>2144</v>
      </c>
      <c r="P1554" s="55">
        <f t="shared" si="140"/>
        <v>47171</v>
      </c>
      <c r="Q1554" s="55">
        <f t="shared" si="140"/>
        <v>47176</v>
      </c>
      <c r="R1554" s="24"/>
    </row>
    <row r="1555" spans="14:18" x14ac:dyDescent="0.2">
      <c r="N1555" s="53">
        <f t="shared" si="139"/>
        <v>23</v>
      </c>
      <c r="O1555" s="54">
        <f t="shared" si="138"/>
        <v>2051</v>
      </c>
      <c r="P1555" s="55">
        <f t="shared" si="140"/>
        <v>47172</v>
      </c>
      <c r="Q1555" s="55">
        <f t="shared" si="140"/>
        <v>47177</v>
      </c>
      <c r="R1555" s="24"/>
    </row>
    <row r="1556" spans="14:18" x14ac:dyDescent="0.2">
      <c r="N1556" s="53">
        <f t="shared" si="139"/>
        <v>24</v>
      </c>
      <c r="O1556" s="54">
        <f t="shared" si="138"/>
        <v>1966</v>
      </c>
      <c r="P1556" s="55">
        <f t="shared" si="140"/>
        <v>47173</v>
      </c>
      <c r="Q1556" s="55">
        <f t="shared" si="140"/>
        <v>47178</v>
      </c>
      <c r="R1556" s="24"/>
    </row>
    <row r="1557" spans="14:18" x14ac:dyDescent="0.2">
      <c r="N1557" s="53">
        <f t="shared" si="139"/>
        <v>25</v>
      </c>
      <c r="O1557" s="54">
        <f t="shared" si="138"/>
        <v>1887</v>
      </c>
      <c r="P1557" s="55">
        <f t="shared" si="140"/>
        <v>47174</v>
      </c>
      <c r="Q1557" s="55">
        <f t="shared" si="140"/>
        <v>47179</v>
      </c>
      <c r="R1557" s="24"/>
    </row>
    <row r="1558" spans="14:18" x14ac:dyDescent="0.2">
      <c r="N1558" s="53">
        <f t="shared" si="139"/>
        <v>26</v>
      </c>
      <c r="O1558" s="54">
        <f t="shared" si="138"/>
        <v>1814</v>
      </c>
      <c r="P1558" s="55">
        <f t="shared" si="140"/>
        <v>47175</v>
      </c>
      <c r="Q1558" s="55">
        <f t="shared" si="140"/>
        <v>47180</v>
      </c>
      <c r="R1558" s="24"/>
    </row>
    <row r="1559" spans="14:18" x14ac:dyDescent="0.2">
      <c r="N1559" s="53">
        <f t="shared" si="139"/>
        <v>27</v>
      </c>
      <c r="O1559" s="54">
        <f t="shared" si="138"/>
        <v>1747</v>
      </c>
      <c r="P1559" s="55">
        <f t="shared" si="140"/>
        <v>47176</v>
      </c>
      <c r="Q1559" s="55">
        <f t="shared" si="140"/>
        <v>47181</v>
      </c>
      <c r="R1559" s="24"/>
    </row>
    <row r="1560" spans="14:18" x14ac:dyDescent="0.2">
      <c r="N1560" s="53">
        <f t="shared" si="139"/>
        <v>28</v>
      </c>
      <c r="O1560" s="54">
        <f t="shared" si="138"/>
        <v>1685</v>
      </c>
      <c r="P1560" s="55">
        <f t="shared" si="140"/>
        <v>47177</v>
      </c>
      <c r="Q1560" s="55">
        <f t="shared" si="140"/>
        <v>47182</v>
      </c>
      <c r="R1560" s="24"/>
    </row>
    <row r="1561" spans="14:18" x14ac:dyDescent="0.2">
      <c r="N1561" s="53">
        <f t="shared" si="139"/>
        <v>1</v>
      </c>
      <c r="O1561" s="54">
        <f t="shared" si="138"/>
        <v>47178</v>
      </c>
      <c r="P1561" s="55">
        <f t="shared" si="140"/>
        <v>47178</v>
      </c>
      <c r="Q1561" s="55">
        <f t="shared" si="140"/>
        <v>47183</v>
      </c>
      <c r="R1561" s="24"/>
    </row>
    <row r="1562" spans="14:18" x14ac:dyDescent="0.2">
      <c r="N1562" s="53">
        <f t="shared" si="139"/>
        <v>2</v>
      </c>
      <c r="O1562" s="54">
        <f t="shared" si="138"/>
        <v>23590</v>
      </c>
      <c r="P1562" s="55">
        <f t="shared" si="140"/>
        <v>47179</v>
      </c>
      <c r="Q1562" s="55">
        <f t="shared" si="140"/>
        <v>47184</v>
      </c>
      <c r="R1562" s="24"/>
    </row>
    <row r="1563" spans="14:18" x14ac:dyDescent="0.2">
      <c r="N1563" s="53">
        <f t="shared" si="139"/>
        <v>3</v>
      </c>
      <c r="O1563" s="54">
        <f t="shared" si="138"/>
        <v>15727</v>
      </c>
      <c r="P1563" s="55">
        <f t="shared" si="140"/>
        <v>47180</v>
      </c>
      <c r="Q1563" s="55">
        <f t="shared" si="140"/>
        <v>47185</v>
      </c>
      <c r="R1563" s="24"/>
    </row>
    <row r="1564" spans="14:18" x14ac:dyDescent="0.2">
      <c r="N1564" s="53">
        <f t="shared" si="139"/>
        <v>4</v>
      </c>
      <c r="O1564" s="54">
        <f t="shared" si="138"/>
        <v>11795</v>
      </c>
      <c r="P1564" s="55">
        <f t="shared" ref="P1564:Q1579" si="141">P1563+1</f>
        <v>47181</v>
      </c>
      <c r="Q1564" s="55">
        <f t="shared" si="141"/>
        <v>47186</v>
      </c>
      <c r="R1564" s="24"/>
    </row>
    <row r="1565" spans="14:18" x14ac:dyDescent="0.2">
      <c r="N1565" s="53">
        <f t="shared" si="139"/>
        <v>5</v>
      </c>
      <c r="O1565" s="54">
        <f t="shared" si="138"/>
        <v>9436</v>
      </c>
      <c r="P1565" s="55">
        <f t="shared" si="141"/>
        <v>47182</v>
      </c>
      <c r="Q1565" s="55">
        <f t="shared" si="141"/>
        <v>47187</v>
      </c>
      <c r="R1565" s="24"/>
    </row>
    <row r="1566" spans="14:18" x14ac:dyDescent="0.2">
      <c r="N1566" s="53">
        <f t="shared" si="139"/>
        <v>6</v>
      </c>
      <c r="O1566" s="54">
        <f t="shared" si="138"/>
        <v>7864</v>
      </c>
      <c r="P1566" s="55">
        <f t="shared" si="141"/>
        <v>47183</v>
      </c>
      <c r="Q1566" s="55">
        <f t="shared" si="141"/>
        <v>47188</v>
      </c>
      <c r="R1566" s="24"/>
    </row>
    <row r="1567" spans="14:18" x14ac:dyDescent="0.2">
      <c r="N1567" s="53">
        <f t="shared" si="139"/>
        <v>7</v>
      </c>
      <c r="O1567" s="54">
        <f t="shared" si="138"/>
        <v>6741</v>
      </c>
      <c r="P1567" s="55">
        <f t="shared" si="141"/>
        <v>47184</v>
      </c>
      <c r="Q1567" s="55">
        <f t="shared" si="141"/>
        <v>47189</v>
      </c>
      <c r="R1567" s="24"/>
    </row>
    <row r="1568" spans="14:18" x14ac:dyDescent="0.2">
      <c r="N1568" s="53">
        <f t="shared" si="139"/>
        <v>8</v>
      </c>
      <c r="O1568" s="54">
        <f t="shared" si="138"/>
        <v>5898</v>
      </c>
      <c r="P1568" s="55">
        <f t="shared" si="141"/>
        <v>47185</v>
      </c>
      <c r="Q1568" s="55">
        <f t="shared" si="141"/>
        <v>47190</v>
      </c>
      <c r="R1568" s="24"/>
    </row>
    <row r="1569" spans="14:18" x14ac:dyDescent="0.2">
      <c r="N1569" s="53">
        <f t="shared" si="139"/>
        <v>9</v>
      </c>
      <c r="O1569" s="54">
        <f t="shared" si="138"/>
        <v>5243</v>
      </c>
      <c r="P1569" s="55">
        <f t="shared" si="141"/>
        <v>47186</v>
      </c>
      <c r="Q1569" s="55">
        <f t="shared" si="141"/>
        <v>47191</v>
      </c>
      <c r="R1569" s="24"/>
    </row>
    <row r="1570" spans="14:18" x14ac:dyDescent="0.2">
      <c r="N1570" s="53">
        <f t="shared" si="139"/>
        <v>10</v>
      </c>
      <c r="O1570" s="54">
        <f t="shared" si="138"/>
        <v>4719</v>
      </c>
      <c r="P1570" s="55">
        <f t="shared" si="141"/>
        <v>47187</v>
      </c>
      <c r="Q1570" s="55">
        <f t="shared" si="141"/>
        <v>47192</v>
      </c>
      <c r="R1570" s="24"/>
    </row>
    <row r="1571" spans="14:18" x14ac:dyDescent="0.2">
      <c r="N1571" s="53">
        <f t="shared" si="139"/>
        <v>11</v>
      </c>
      <c r="O1571" s="54">
        <f t="shared" si="138"/>
        <v>4290</v>
      </c>
      <c r="P1571" s="55">
        <f t="shared" si="141"/>
        <v>47188</v>
      </c>
      <c r="Q1571" s="55">
        <f t="shared" si="141"/>
        <v>47193</v>
      </c>
      <c r="R1571" s="24"/>
    </row>
    <row r="1572" spans="14:18" x14ac:dyDescent="0.2">
      <c r="N1572" s="53">
        <f t="shared" si="139"/>
        <v>12</v>
      </c>
      <c r="O1572" s="54">
        <f t="shared" si="138"/>
        <v>3932</v>
      </c>
      <c r="P1572" s="55">
        <f t="shared" si="141"/>
        <v>47189</v>
      </c>
      <c r="Q1572" s="55">
        <f t="shared" si="141"/>
        <v>47194</v>
      </c>
      <c r="R1572" s="24"/>
    </row>
    <row r="1573" spans="14:18" x14ac:dyDescent="0.2">
      <c r="N1573" s="53">
        <f t="shared" si="139"/>
        <v>13</v>
      </c>
      <c r="O1573" s="54">
        <f t="shared" si="138"/>
        <v>3630</v>
      </c>
      <c r="P1573" s="55">
        <f t="shared" si="141"/>
        <v>47190</v>
      </c>
      <c r="Q1573" s="55">
        <f t="shared" si="141"/>
        <v>47195</v>
      </c>
      <c r="R1573" s="24"/>
    </row>
    <row r="1574" spans="14:18" x14ac:dyDescent="0.2">
      <c r="N1574" s="53">
        <f t="shared" si="139"/>
        <v>14</v>
      </c>
      <c r="O1574" s="54">
        <f t="shared" si="138"/>
        <v>3371</v>
      </c>
      <c r="P1574" s="55">
        <f t="shared" si="141"/>
        <v>47191</v>
      </c>
      <c r="Q1574" s="55">
        <f t="shared" si="141"/>
        <v>47196</v>
      </c>
      <c r="R1574" s="24"/>
    </row>
    <row r="1575" spans="14:18" x14ac:dyDescent="0.2">
      <c r="N1575" s="53">
        <f t="shared" si="139"/>
        <v>15</v>
      </c>
      <c r="O1575" s="54">
        <f t="shared" si="138"/>
        <v>3146</v>
      </c>
      <c r="P1575" s="55">
        <f t="shared" si="141"/>
        <v>47192</v>
      </c>
      <c r="Q1575" s="55">
        <f t="shared" si="141"/>
        <v>47197</v>
      </c>
      <c r="R1575" s="24"/>
    </row>
    <row r="1576" spans="14:18" x14ac:dyDescent="0.2">
      <c r="N1576" s="53">
        <f t="shared" si="139"/>
        <v>16</v>
      </c>
      <c r="O1576" s="54">
        <f t="shared" si="138"/>
        <v>2950</v>
      </c>
      <c r="P1576" s="55">
        <f t="shared" si="141"/>
        <v>47193</v>
      </c>
      <c r="Q1576" s="55">
        <f t="shared" si="141"/>
        <v>47198</v>
      </c>
      <c r="R1576" s="24"/>
    </row>
    <row r="1577" spans="14:18" x14ac:dyDescent="0.2">
      <c r="N1577" s="53">
        <f t="shared" si="139"/>
        <v>17</v>
      </c>
      <c r="O1577" s="54">
        <f t="shared" si="138"/>
        <v>2776</v>
      </c>
      <c r="P1577" s="55">
        <f t="shared" si="141"/>
        <v>47194</v>
      </c>
      <c r="Q1577" s="55">
        <f t="shared" si="141"/>
        <v>47199</v>
      </c>
      <c r="R1577" s="24"/>
    </row>
    <row r="1578" spans="14:18" x14ac:dyDescent="0.2">
      <c r="N1578" s="53">
        <f t="shared" si="139"/>
        <v>18</v>
      </c>
      <c r="O1578" s="54">
        <f t="shared" si="138"/>
        <v>2622</v>
      </c>
      <c r="P1578" s="55">
        <f t="shared" si="141"/>
        <v>47195</v>
      </c>
      <c r="Q1578" s="55">
        <f t="shared" si="141"/>
        <v>47200</v>
      </c>
      <c r="R1578" s="24"/>
    </row>
    <row r="1579" spans="14:18" x14ac:dyDescent="0.2">
      <c r="N1579" s="53">
        <f t="shared" si="139"/>
        <v>19</v>
      </c>
      <c r="O1579" s="54">
        <f t="shared" si="138"/>
        <v>2484</v>
      </c>
      <c r="P1579" s="55">
        <f t="shared" si="141"/>
        <v>47196</v>
      </c>
      <c r="Q1579" s="55">
        <f t="shared" si="141"/>
        <v>47201</v>
      </c>
      <c r="R1579" s="24"/>
    </row>
    <row r="1580" spans="14:18" x14ac:dyDescent="0.2">
      <c r="N1580" s="53">
        <f t="shared" si="139"/>
        <v>20</v>
      </c>
      <c r="O1580" s="54">
        <f t="shared" si="138"/>
        <v>2360</v>
      </c>
      <c r="P1580" s="55">
        <f t="shared" ref="P1580:Q1595" si="142">P1579+1</f>
        <v>47197</v>
      </c>
      <c r="Q1580" s="55">
        <f t="shared" si="142"/>
        <v>47202</v>
      </c>
      <c r="R1580" s="24"/>
    </row>
    <row r="1581" spans="14:18" x14ac:dyDescent="0.2">
      <c r="N1581" s="53">
        <f t="shared" si="139"/>
        <v>21</v>
      </c>
      <c r="O1581" s="54">
        <f t="shared" si="138"/>
        <v>2248</v>
      </c>
      <c r="P1581" s="55">
        <f t="shared" si="142"/>
        <v>47198</v>
      </c>
      <c r="Q1581" s="55">
        <f t="shared" si="142"/>
        <v>47203</v>
      </c>
      <c r="R1581" s="24"/>
    </row>
    <row r="1582" spans="14:18" x14ac:dyDescent="0.2">
      <c r="N1582" s="53">
        <f t="shared" si="139"/>
        <v>22</v>
      </c>
      <c r="O1582" s="54">
        <f t="shared" si="138"/>
        <v>2145</v>
      </c>
      <c r="P1582" s="55">
        <f t="shared" si="142"/>
        <v>47199</v>
      </c>
      <c r="Q1582" s="55">
        <f t="shared" si="142"/>
        <v>47204</v>
      </c>
      <c r="R1582" s="24"/>
    </row>
    <row r="1583" spans="14:18" x14ac:dyDescent="0.2">
      <c r="N1583" s="53">
        <f t="shared" si="139"/>
        <v>23</v>
      </c>
      <c r="O1583" s="54">
        <f t="shared" si="138"/>
        <v>2052</v>
      </c>
      <c r="P1583" s="55">
        <f t="shared" si="142"/>
        <v>47200</v>
      </c>
      <c r="Q1583" s="55">
        <f t="shared" si="142"/>
        <v>47205</v>
      </c>
      <c r="R1583" s="24"/>
    </row>
    <row r="1584" spans="14:18" x14ac:dyDescent="0.2">
      <c r="N1584" s="53">
        <f t="shared" si="139"/>
        <v>24</v>
      </c>
      <c r="O1584" s="54">
        <f t="shared" si="138"/>
        <v>1967</v>
      </c>
      <c r="P1584" s="55">
        <f t="shared" si="142"/>
        <v>47201</v>
      </c>
      <c r="Q1584" s="55">
        <f t="shared" si="142"/>
        <v>47206</v>
      </c>
      <c r="R1584" s="24"/>
    </row>
    <row r="1585" spans="14:18" x14ac:dyDescent="0.2">
      <c r="N1585" s="53">
        <f t="shared" si="139"/>
        <v>25</v>
      </c>
      <c r="O1585" s="54">
        <f t="shared" si="138"/>
        <v>1888</v>
      </c>
      <c r="P1585" s="55">
        <f t="shared" si="142"/>
        <v>47202</v>
      </c>
      <c r="Q1585" s="55">
        <f t="shared" si="142"/>
        <v>47207</v>
      </c>
      <c r="R1585" s="24"/>
    </row>
    <row r="1586" spans="14:18" x14ac:dyDescent="0.2">
      <c r="N1586" s="53">
        <f t="shared" si="139"/>
        <v>26</v>
      </c>
      <c r="O1586" s="54">
        <f t="shared" si="138"/>
        <v>1816</v>
      </c>
      <c r="P1586" s="55">
        <f t="shared" si="142"/>
        <v>47203</v>
      </c>
      <c r="Q1586" s="55">
        <f t="shared" si="142"/>
        <v>47208</v>
      </c>
      <c r="R1586" s="24"/>
    </row>
    <row r="1587" spans="14:18" x14ac:dyDescent="0.2">
      <c r="N1587" s="53">
        <f t="shared" si="139"/>
        <v>27</v>
      </c>
      <c r="O1587" s="54">
        <f t="shared" si="138"/>
        <v>1748</v>
      </c>
      <c r="P1587" s="55">
        <f t="shared" si="142"/>
        <v>47204</v>
      </c>
      <c r="Q1587" s="55">
        <f t="shared" si="142"/>
        <v>47209</v>
      </c>
      <c r="R1587" s="24"/>
    </row>
    <row r="1588" spans="14:18" x14ac:dyDescent="0.2">
      <c r="N1588" s="53">
        <f t="shared" si="139"/>
        <v>28</v>
      </c>
      <c r="O1588" s="54">
        <f t="shared" si="138"/>
        <v>1686</v>
      </c>
      <c r="P1588" s="55">
        <f t="shared" si="142"/>
        <v>47205</v>
      </c>
      <c r="Q1588" s="55">
        <f t="shared" si="142"/>
        <v>47210</v>
      </c>
      <c r="R1588" s="24"/>
    </row>
    <row r="1589" spans="14:18" x14ac:dyDescent="0.2">
      <c r="N1589" s="53">
        <f t="shared" si="139"/>
        <v>29</v>
      </c>
      <c r="O1589" s="54">
        <f t="shared" si="138"/>
        <v>1628</v>
      </c>
      <c r="P1589" s="55">
        <f t="shared" si="142"/>
        <v>47206</v>
      </c>
      <c r="Q1589" s="55">
        <f t="shared" si="142"/>
        <v>47211</v>
      </c>
      <c r="R1589" s="24"/>
    </row>
    <row r="1590" spans="14:18" x14ac:dyDescent="0.2">
      <c r="N1590" s="53">
        <f t="shared" si="139"/>
        <v>30</v>
      </c>
      <c r="O1590" s="54">
        <f t="shared" si="138"/>
        <v>1574</v>
      </c>
      <c r="P1590" s="55">
        <f t="shared" si="142"/>
        <v>47207</v>
      </c>
      <c r="Q1590" s="55">
        <f t="shared" si="142"/>
        <v>47212</v>
      </c>
      <c r="R1590" s="24"/>
    </row>
    <row r="1591" spans="14:18" x14ac:dyDescent="0.2">
      <c r="N1591" s="53">
        <f t="shared" si="139"/>
        <v>31</v>
      </c>
      <c r="O1591" s="54">
        <f t="shared" si="138"/>
        <v>1523</v>
      </c>
      <c r="P1591" s="55">
        <f t="shared" si="142"/>
        <v>47208</v>
      </c>
      <c r="Q1591" s="55">
        <f t="shared" si="142"/>
        <v>47213</v>
      </c>
      <c r="R1591" s="24"/>
    </row>
    <row r="1592" spans="14:18" x14ac:dyDescent="0.2">
      <c r="N1592" s="53">
        <f t="shared" si="139"/>
        <v>1</v>
      </c>
      <c r="O1592" s="54">
        <f t="shared" si="138"/>
        <v>47209</v>
      </c>
      <c r="P1592" s="55">
        <f t="shared" si="142"/>
        <v>47209</v>
      </c>
      <c r="Q1592" s="55">
        <f t="shared" si="142"/>
        <v>47214</v>
      </c>
      <c r="R1592" s="24"/>
    </row>
    <row r="1593" spans="14:18" x14ac:dyDescent="0.2">
      <c r="N1593" s="53">
        <f t="shared" si="139"/>
        <v>2</v>
      </c>
      <c r="O1593" s="54">
        <f t="shared" si="138"/>
        <v>23605</v>
      </c>
      <c r="P1593" s="55">
        <f t="shared" si="142"/>
        <v>47210</v>
      </c>
      <c r="Q1593" s="55">
        <f t="shared" si="142"/>
        <v>47215</v>
      </c>
      <c r="R1593" s="24"/>
    </row>
    <row r="1594" spans="14:18" x14ac:dyDescent="0.2">
      <c r="N1594" s="53">
        <f t="shared" si="139"/>
        <v>3</v>
      </c>
      <c r="O1594" s="54">
        <f t="shared" si="138"/>
        <v>15737</v>
      </c>
      <c r="P1594" s="55">
        <f t="shared" si="142"/>
        <v>47211</v>
      </c>
      <c r="Q1594" s="55">
        <f t="shared" si="142"/>
        <v>47216</v>
      </c>
      <c r="R1594" s="24"/>
    </row>
    <row r="1595" spans="14:18" x14ac:dyDescent="0.2">
      <c r="N1595" s="53">
        <f t="shared" si="139"/>
        <v>4</v>
      </c>
      <c r="O1595" s="54">
        <f t="shared" si="138"/>
        <v>11803</v>
      </c>
      <c r="P1595" s="55">
        <f t="shared" si="142"/>
        <v>47212</v>
      </c>
      <c r="Q1595" s="55">
        <f t="shared" si="142"/>
        <v>47217</v>
      </c>
      <c r="R1595" s="24"/>
    </row>
    <row r="1596" spans="14:18" x14ac:dyDescent="0.2">
      <c r="N1596" s="53">
        <f t="shared" si="139"/>
        <v>5</v>
      </c>
      <c r="O1596" s="54">
        <f t="shared" si="138"/>
        <v>9443</v>
      </c>
      <c r="P1596" s="55">
        <f t="shared" ref="P1596:Q1611" si="143">P1595+1</f>
        <v>47213</v>
      </c>
      <c r="Q1596" s="55">
        <f t="shared" si="143"/>
        <v>47218</v>
      </c>
      <c r="R1596" s="24"/>
    </row>
    <row r="1597" spans="14:18" x14ac:dyDescent="0.2">
      <c r="N1597" s="53">
        <f t="shared" si="139"/>
        <v>6</v>
      </c>
      <c r="O1597" s="54">
        <f t="shared" si="138"/>
        <v>7869</v>
      </c>
      <c r="P1597" s="55">
        <f t="shared" si="143"/>
        <v>47214</v>
      </c>
      <c r="Q1597" s="55">
        <f t="shared" si="143"/>
        <v>47219</v>
      </c>
      <c r="R1597" s="24"/>
    </row>
    <row r="1598" spans="14:18" x14ac:dyDescent="0.2">
      <c r="N1598" s="53">
        <f t="shared" si="139"/>
        <v>7</v>
      </c>
      <c r="O1598" s="54">
        <f t="shared" si="138"/>
        <v>6745</v>
      </c>
      <c r="P1598" s="55">
        <f t="shared" si="143"/>
        <v>47215</v>
      </c>
      <c r="Q1598" s="55">
        <f t="shared" si="143"/>
        <v>47220</v>
      </c>
      <c r="R1598" s="24"/>
    </row>
    <row r="1599" spans="14:18" x14ac:dyDescent="0.2">
      <c r="N1599" s="53">
        <f t="shared" si="139"/>
        <v>8</v>
      </c>
      <c r="O1599" s="54">
        <f t="shared" si="138"/>
        <v>5902</v>
      </c>
      <c r="P1599" s="55">
        <f t="shared" si="143"/>
        <v>47216</v>
      </c>
      <c r="Q1599" s="55">
        <f t="shared" si="143"/>
        <v>47221</v>
      </c>
      <c r="R1599" s="24"/>
    </row>
    <row r="1600" spans="14:18" x14ac:dyDescent="0.2">
      <c r="N1600" s="53">
        <f t="shared" si="139"/>
        <v>9</v>
      </c>
      <c r="O1600" s="54">
        <f t="shared" si="138"/>
        <v>5246</v>
      </c>
      <c r="P1600" s="55">
        <f t="shared" si="143"/>
        <v>47217</v>
      </c>
      <c r="Q1600" s="55">
        <f t="shared" si="143"/>
        <v>47222</v>
      </c>
      <c r="R1600" s="24"/>
    </row>
    <row r="1601" spans="14:18" x14ac:dyDescent="0.2">
      <c r="N1601" s="53">
        <f t="shared" si="139"/>
        <v>10</v>
      </c>
      <c r="O1601" s="54">
        <f t="shared" si="138"/>
        <v>4722</v>
      </c>
      <c r="P1601" s="55">
        <f t="shared" si="143"/>
        <v>47218</v>
      </c>
      <c r="Q1601" s="55">
        <f t="shared" si="143"/>
        <v>47223</v>
      </c>
      <c r="R1601" s="24"/>
    </row>
    <row r="1602" spans="14:18" x14ac:dyDescent="0.2">
      <c r="N1602" s="53">
        <f t="shared" si="139"/>
        <v>11</v>
      </c>
      <c r="O1602" s="54">
        <f t="shared" si="138"/>
        <v>4293</v>
      </c>
      <c r="P1602" s="55">
        <f t="shared" si="143"/>
        <v>47219</v>
      </c>
      <c r="Q1602" s="55">
        <f t="shared" si="143"/>
        <v>47224</v>
      </c>
      <c r="R1602" s="24"/>
    </row>
    <row r="1603" spans="14:18" x14ac:dyDescent="0.2">
      <c r="N1603" s="53">
        <f t="shared" si="139"/>
        <v>12</v>
      </c>
      <c r="O1603" s="54">
        <f t="shared" si="138"/>
        <v>3935</v>
      </c>
      <c r="P1603" s="55">
        <f t="shared" si="143"/>
        <v>47220</v>
      </c>
      <c r="Q1603" s="55">
        <f t="shared" si="143"/>
        <v>47225</v>
      </c>
      <c r="R1603" s="24"/>
    </row>
    <row r="1604" spans="14:18" x14ac:dyDescent="0.2">
      <c r="N1604" s="53">
        <f t="shared" si="139"/>
        <v>13</v>
      </c>
      <c r="O1604" s="54">
        <f t="shared" si="138"/>
        <v>3632</v>
      </c>
      <c r="P1604" s="55">
        <f t="shared" si="143"/>
        <v>47221</v>
      </c>
      <c r="Q1604" s="55">
        <f t="shared" si="143"/>
        <v>47226</v>
      </c>
      <c r="R1604" s="24"/>
    </row>
    <row r="1605" spans="14:18" x14ac:dyDescent="0.2">
      <c r="N1605" s="53">
        <f t="shared" si="139"/>
        <v>14</v>
      </c>
      <c r="O1605" s="54">
        <f t="shared" si="138"/>
        <v>3373</v>
      </c>
      <c r="P1605" s="55">
        <f t="shared" si="143"/>
        <v>47222</v>
      </c>
      <c r="Q1605" s="55">
        <f t="shared" si="143"/>
        <v>47227</v>
      </c>
      <c r="R1605" s="24"/>
    </row>
    <row r="1606" spans="14:18" x14ac:dyDescent="0.2">
      <c r="N1606" s="53">
        <f t="shared" si="139"/>
        <v>15</v>
      </c>
      <c r="O1606" s="54">
        <f t="shared" si="138"/>
        <v>3148</v>
      </c>
      <c r="P1606" s="55">
        <f t="shared" si="143"/>
        <v>47223</v>
      </c>
      <c r="Q1606" s="55">
        <f t="shared" si="143"/>
        <v>47228</v>
      </c>
      <c r="R1606" s="24"/>
    </row>
    <row r="1607" spans="14:18" x14ac:dyDescent="0.2">
      <c r="N1607" s="53">
        <f t="shared" si="139"/>
        <v>16</v>
      </c>
      <c r="O1607" s="54">
        <f t="shared" si="138"/>
        <v>2952</v>
      </c>
      <c r="P1607" s="55">
        <f t="shared" si="143"/>
        <v>47224</v>
      </c>
      <c r="Q1607" s="55">
        <f t="shared" si="143"/>
        <v>47229</v>
      </c>
      <c r="R1607" s="24"/>
    </row>
    <row r="1608" spans="14:18" x14ac:dyDescent="0.2">
      <c r="N1608" s="53">
        <f t="shared" si="139"/>
        <v>17</v>
      </c>
      <c r="O1608" s="54">
        <f t="shared" si="138"/>
        <v>2778</v>
      </c>
      <c r="P1608" s="55">
        <f t="shared" si="143"/>
        <v>47225</v>
      </c>
      <c r="Q1608" s="55">
        <f t="shared" si="143"/>
        <v>47230</v>
      </c>
      <c r="R1608" s="24"/>
    </row>
    <row r="1609" spans="14:18" x14ac:dyDescent="0.2">
      <c r="N1609" s="53">
        <f t="shared" si="139"/>
        <v>18</v>
      </c>
      <c r="O1609" s="54">
        <f t="shared" ref="O1609:O1672" si="144">ROUND(P1609/N1609,0)</f>
        <v>2624</v>
      </c>
      <c r="P1609" s="55">
        <f t="shared" si="143"/>
        <v>47226</v>
      </c>
      <c r="Q1609" s="55">
        <f t="shared" si="143"/>
        <v>47231</v>
      </c>
      <c r="R1609" s="24"/>
    </row>
    <row r="1610" spans="14:18" x14ac:dyDescent="0.2">
      <c r="N1610" s="53">
        <f t="shared" ref="N1610:N1673" si="145">DAY(P1610)</f>
        <v>19</v>
      </c>
      <c r="O1610" s="54">
        <f t="shared" si="144"/>
        <v>2486</v>
      </c>
      <c r="P1610" s="55">
        <f t="shared" si="143"/>
        <v>47227</v>
      </c>
      <c r="Q1610" s="55">
        <f t="shared" si="143"/>
        <v>47232</v>
      </c>
      <c r="R1610" s="24"/>
    </row>
    <row r="1611" spans="14:18" x14ac:dyDescent="0.2">
      <c r="N1611" s="53">
        <f t="shared" si="145"/>
        <v>20</v>
      </c>
      <c r="O1611" s="54">
        <f t="shared" si="144"/>
        <v>2361</v>
      </c>
      <c r="P1611" s="55">
        <f t="shared" si="143"/>
        <v>47228</v>
      </c>
      <c r="Q1611" s="55">
        <f t="shared" si="143"/>
        <v>47233</v>
      </c>
      <c r="R1611" s="24"/>
    </row>
    <row r="1612" spans="14:18" x14ac:dyDescent="0.2">
      <c r="N1612" s="53">
        <f t="shared" si="145"/>
        <v>21</v>
      </c>
      <c r="O1612" s="54">
        <f t="shared" si="144"/>
        <v>2249</v>
      </c>
      <c r="P1612" s="55">
        <f t="shared" ref="P1612:Q1627" si="146">P1611+1</f>
        <v>47229</v>
      </c>
      <c r="Q1612" s="55">
        <f t="shared" si="146"/>
        <v>47234</v>
      </c>
      <c r="R1612" s="24"/>
    </row>
    <row r="1613" spans="14:18" x14ac:dyDescent="0.2">
      <c r="N1613" s="53">
        <f t="shared" si="145"/>
        <v>22</v>
      </c>
      <c r="O1613" s="54">
        <f t="shared" si="144"/>
        <v>2147</v>
      </c>
      <c r="P1613" s="55">
        <f t="shared" si="146"/>
        <v>47230</v>
      </c>
      <c r="Q1613" s="55">
        <f t="shared" si="146"/>
        <v>47235</v>
      </c>
      <c r="R1613" s="24"/>
    </row>
    <row r="1614" spans="14:18" x14ac:dyDescent="0.2">
      <c r="N1614" s="53">
        <f t="shared" si="145"/>
        <v>23</v>
      </c>
      <c r="O1614" s="54">
        <f t="shared" si="144"/>
        <v>2054</v>
      </c>
      <c r="P1614" s="55">
        <f t="shared" si="146"/>
        <v>47231</v>
      </c>
      <c r="Q1614" s="55">
        <f t="shared" si="146"/>
        <v>47236</v>
      </c>
      <c r="R1614" s="24"/>
    </row>
    <row r="1615" spans="14:18" x14ac:dyDescent="0.2">
      <c r="N1615" s="53">
        <f t="shared" si="145"/>
        <v>24</v>
      </c>
      <c r="O1615" s="54">
        <f t="shared" si="144"/>
        <v>1968</v>
      </c>
      <c r="P1615" s="55">
        <f t="shared" si="146"/>
        <v>47232</v>
      </c>
      <c r="Q1615" s="55">
        <f t="shared" si="146"/>
        <v>47237</v>
      </c>
      <c r="R1615" s="24"/>
    </row>
    <row r="1616" spans="14:18" x14ac:dyDescent="0.2">
      <c r="N1616" s="53">
        <f t="shared" si="145"/>
        <v>25</v>
      </c>
      <c r="O1616" s="54">
        <f t="shared" si="144"/>
        <v>1889</v>
      </c>
      <c r="P1616" s="55">
        <f t="shared" si="146"/>
        <v>47233</v>
      </c>
      <c r="Q1616" s="55">
        <f t="shared" si="146"/>
        <v>47238</v>
      </c>
      <c r="R1616" s="24"/>
    </row>
    <row r="1617" spans="14:18" x14ac:dyDescent="0.2">
      <c r="N1617" s="53">
        <f t="shared" si="145"/>
        <v>26</v>
      </c>
      <c r="O1617" s="54">
        <f t="shared" si="144"/>
        <v>1817</v>
      </c>
      <c r="P1617" s="55">
        <f t="shared" si="146"/>
        <v>47234</v>
      </c>
      <c r="Q1617" s="55">
        <f t="shared" si="146"/>
        <v>47239</v>
      </c>
      <c r="R1617" s="24"/>
    </row>
    <row r="1618" spans="14:18" x14ac:dyDescent="0.2">
      <c r="N1618" s="53">
        <f t="shared" si="145"/>
        <v>27</v>
      </c>
      <c r="O1618" s="54">
        <f t="shared" si="144"/>
        <v>1749</v>
      </c>
      <c r="P1618" s="55">
        <f t="shared" si="146"/>
        <v>47235</v>
      </c>
      <c r="Q1618" s="55">
        <f t="shared" si="146"/>
        <v>47240</v>
      </c>
      <c r="R1618" s="24"/>
    </row>
    <row r="1619" spans="14:18" x14ac:dyDescent="0.2">
      <c r="N1619" s="53">
        <f t="shared" si="145"/>
        <v>28</v>
      </c>
      <c r="O1619" s="54">
        <f t="shared" si="144"/>
        <v>1687</v>
      </c>
      <c r="P1619" s="55">
        <f t="shared" si="146"/>
        <v>47236</v>
      </c>
      <c r="Q1619" s="55">
        <f t="shared" si="146"/>
        <v>47241</v>
      </c>
      <c r="R1619" s="24"/>
    </row>
    <row r="1620" spans="14:18" x14ac:dyDescent="0.2">
      <c r="N1620" s="53">
        <f t="shared" si="145"/>
        <v>29</v>
      </c>
      <c r="O1620" s="54">
        <f t="shared" si="144"/>
        <v>1629</v>
      </c>
      <c r="P1620" s="55">
        <f t="shared" si="146"/>
        <v>47237</v>
      </c>
      <c r="Q1620" s="55">
        <f t="shared" si="146"/>
        <v>47242</v>
      </c>
      <c r="R1620" s="24"/>
    </row>
    <row r="1621" spans="14:18" x14ac:dyDescent="0.2">
      <c r="N1621" s="53">
        <f t="shared" si="145"/>
        <v>30</v>
      </c>
      <c r="O1621" s="54">
        <f t="shared" si="144"/>
        <v>1575</v>
      </c>
      <c r="P1621" s="55">
        <f t="shared" si="146"/>
        <v>47238</v>
      </c>
      <c r="Q1621" s="55">
        <f t="shared" si="146"/>
        <v>47243</v>
      </c>
      <c r="R1621" s="24"/>
    </row>
    <row r="1622" spans="14:18" x14ac:dyDescent="0.2">
      <c r="N1622" s="53">
        <f t="shared" si="145"/>
        <v>1</v>
      </c>
      <c r="O1622" s="54">
        <f t="shared" si="144"/>
        <v>47239</v>
      </c>
      <c r="P1622" s="55">
        <f t="shared" si="146"/>
        <v>47239</v>
      </c>
      <c r="Q1622" s="55">
        <f t="shared" si="146"/>
        <v>47244</v>
      </c>
      <c r="R1622" s="24"/>
    </row>
    <row r="1623" spans="14:18" x14ac:dyDescent="0.2">
      <c r="N1623" s="53">
        <f t="shared" si="145"/>
        <v>2</v>
      </c>
      <c r="O1623" s="54">
        <f t="shared" si="144"/>
        <v>23620</v>
      </c>
      <c r="P1623" s="55">
        <f t="shared" si="146"/>
        <v>47240</v>
      </c>
      <c r="Q1623" s="55">
        <f t="shared" si="146"/>
        <v>47245</v>
      </c>
      <c r="R1623" s="24"/>
    </row>
    <row r="1624" spans="14:18" x14ac:dyDescent="0.2">
      <c r="N1624" s="53">
        <f t="shared" si="145"/>
        <v>3</v>
      </c>
      <c r="O1624" s="54">
        <f t="shared" si="144"/>
        <v>15747</v>
      </c>
      <c r="P1624" s="55">
        <f t="shared" si="146"/>
        <v>47241</v>
      </c>
      <c r="Q1624" s="55">
        <f t="shared" si="146"/>
        <v>47246</v>
      </c>
      <c r="R1624" s="24"/>
    </row>
    <row r="1625" spans="14:18" x14ac:dyDescent="0.2">
      <c r="N1625" s="53">
        <f t="shared" si="145"/>
        <v>4</v>
      </c>
      <c r="O1625" s="54">
        <f t="shared" si="144"/>
        <v>11811</v>
      </c>
      <c r="P1625" s="55">
        <f t="shared" si="146"/>
        <v>47242</v>
      </c>
      <c r="Q1625" s="55">
        <f t="shared" si="146"/>
        <v>47247</v>
      </c>
      <c r="R1625" s="24"/>
    </row>
    <row r="1626" spans="14:18" x14ac:dyDescent="0.2">
      <c r="N1626" s="53">
        <f t="shared" si="145"/>
        <v>5</v>
      </c>
      <c r="O1626" s="54">
        <f t="shared" si="144"/>
        <v>9449</v>
      </c>
      <c r="P1626" s="55">
        <f t="shared" si="146"/>
        <v>47243</v>
      </c>
      <c r="Q1626" s="55">
        <f t="shared" si="146"/>
        <v>47248</v>
      </c>
      <c r="R1626" s="24"/>
    </row>
    <row r="1627" spans="14:18" x14ac:dyDescent="0.2">
      <c r="N1627" s="53">
        <f t="shared" si="145"/>
        <v>6</v>
      </c>
      <c r="O1627" s="54">
        <f t="shared" si="144"/>
        <v>7874</v>
      </c>
      <c r="P1627" s="55">
        <f t="shared" si="146"/>
        <v>47244</v>
      </c>
      <c r="Q1627" s="55">
        <f t="shared" si="146"/>
        <v>47249</v>
      </c>
      <c r="R1627" s="24"/>
    </row>
    <row r="1628" spans="14:18" x14ac:dyDescent="0.2">
      <c r="N1628" s="53">
        <f t="shared" si="145"/>
        <v>7</v>
      </c>
      <c r="O1628" s="54">
        <f t="shared" si="144"/>
        <v>6749</v>
      </c>
      <c r="P1628" s="55">
        <f t="shared" ref="P1628:Q1643" si="147">P1627+1</f>
        <v>47245</v>
      </c>
      <c r="Q1628" s="55">
        <f t="shared" si="147"/>
        <v>47250</v>
      </c>
      <c r="R1628" s="24"/>
    </row>
    <row r="1629" spans="14:18" x14ac:dyDescent="0.2">
      <c r="N1629" s="53">
        <f t="shared" si="145"/>
        <v>8</v>
      </c>
      <c r="O1629" s="54">
        <f t="shared" si="144"/>
        <v>5906</v>
      </c>
      <c r="P1629" s="55">
        <f t="shared" si="147"/>
        <v>47246</v>
      </c>
      <c r="Q1629" s="55">
        <f t="shared" si="147"/>
        <v>47251</v>
      </c>
      <c r="R1629" s="24"/>
    </row>
    <row r="1630" spans="14:18" x14ac:dyDescent="0.2">
      <c r="N1630" s="53">
        <f t="shared" si="145"/>
        <v>9</v>
      </c>
      <c r="O1630" s="54">
        <f t="shared" si="144"/>
        <v>5250</v>
      </c>
      <c r="P1630" s="55">
        <f t="shared" si="147"/>
        <v>47247</v>
      </c>
      <c r="Q1630" s="55">
        <f t="shared" si="147"/>
        <v>47252</v>
      </c>
      <c r="R1630" s="24"/>
    </row>
    <row r="1631" spans="14:18" x14ac:dyDescent="0.2">
      <c r="N1631" s="53">
        <f t="shared" si="145"/>
        <v>10</v>
      </c>
      <c r="O1631" s="54">
        <f t="shared" si="144"/>
        <v>4725</v>
      </c>
      <c r="P1631" s="55">
        <f t="shared" si="147"/>
        <v>47248</v>
      </c>
      <c r="Q1631" s="55">
        <f t="shared" si="147"/>
        <v>47253</v>
      </c>
      <c r="R1631" s="24"/>
    </row>
    <row r="1632" spans="14:18" x14ac:dyDescent="0.2">
      <c r="N1632" s="53">
        <f t="shared" si="145"/>
        <v>11</v>
      </c>
      <c r="O1632" s="54">
        <f t="shared" si="144"/>
        <v>4295</v>
      </c>
      <c r="P1632" s="55">
        <f t="shared" si="147"/>
        <v>47249</v>
      </c>
      <c r="Q1632" s="55">
        <f t="shared" si="147"/>
        <v>47254</v>
      </c>
      <c r="R1632" s="24"/>
    </row>
    <row r="1633" spans="14:18" x14ac:dyDescent="0.2">
      <c r="N1633" s="53">
        <f t="shared" si="145"/>
        <v>12</v>
      </c>
      <c r="O1633" s="54">
        <f t="shared" si="144"/>
        <v>3938</v>
      </c>
      <c r="P1633" s="55">
        <f t="shared" si="147"/>
        <v>47250</v>
      </c>
      <c r="Q1633" s="55">
        <f t="shared" si="147"/>
        <v>47255</v>
      </c>
      <c r="R1633" s="24"/>
    </row>
    <row r="1634" spans="14:18" x14ac:dyDescent="0.2">
      <c r="N1634" s="53">
        <f t="shared" si="145"/>
        <v>13</v>
      </c>
      <c r="O1634" s="54">
        <f t="shared" si="144"/>
        <v>3635</v>
      </c>
      <c r="P1634" s="55">
        <f t="shared" si="147"/>
        <v>47251</v>
      </c>
      <c r="Q1634" s="55">
        <f t="shared" si="147"/>
        <v>47256</v>
      </c>
      <c r="R1634" s="24"/>
    </row>
    <row r="1635" spans="14:18" x14ac:dyDescent="0.2">
      <c r="N1635" s="53">
        <f t="shared" si="145"/>
        <v>14</v>
      </c>
      <c r="O1635" s="54">
        <f t="shared" si="144"/>
        <v>3375</v>
      </c>
      <c r="P1635" s="55">
        <f t="shared" si="147"/>
        <v>47252</v>
      </c>
      <c r="Q1635" s="55">
        <f t="shared" si="147"/>
        <v>47257</v>
      </c>
      <c r="R1635" s="24"/>
    </row>
    <row r="1636" spans="14:18" x14ac:dyDescent="0.2">
      <c r="N1636" s="53">
        <f t="shared" si="145"/>
        <v>15</v>
      </c>
      <c r="O1636" s="54">
        <f t="shared" si="144"/>
        <v>3150</v>
      </c>
      <c r="P1636" s="55">
        <f t="shared" si="147"/>
        <v>47253</v>
      </c>
      <c r="Q1636" s="55">
        <f t="shared" si="147"/>
        <v>47258</v>
      </c>
      <c r="R1636" s="24"/>
    </row>
    <row r="1637" spans="14:18" x14ac:dyDescent="0.2">
      <c r="N1637" s="53">
        <f t="shared" si="145"/>
        <v>16</v>
      </c>
      <c r="O1637" s="54">
        <f t="shared" si="144"/>
        <v>2953</v>
      </c>
      <c r="P1637" s="55">
        <f t="shared" si="147"/>
        <v>47254</v>
      </c>
      <c r="Q1637" s="55">
        <f t="shared" si="147"/>
        <v>47259</v>
      </c>
      <c r="R1637" s="24"/>
    </row>
    <row r="1638" spans="14:18" x14ac:dyDescent="0.2">
      <c r="N1638" s="53">
        <f t="shared" si="145"/>
        <v>17</v>
      </c>
      <c r="O1638" s="54">
        <f t="shared" si="144"/>
        <v>2780</v>
      </c>
      <c r="P1638" s="55">
        <f t="shared" si="147"/>
        <v>47255</v>
      </c>
      <c r="Q1638" s="55">
        <f t="shared" si="147"/>
        <v>47260</v>
      </c>
      <c r="R1638" s="24"/>
    </row>
    <row r="1639" spans="14:18" x14ac:dyDescent="0.2">
      <c r="N1639" s="53">
        <f t="shared" si="145"/>
        <v>18</v>
      </c>
      <c r="O1639" s="54">
        <f t="shared" si="144"/>
        <v>2625</v>
      </c>
      <c r="P1639" s="55">
        <f t="shared" si="147"/>
        <v>47256</v>
      </c>
      <c r="Q1639" s="55">
        <f t="shared" si="147"/>
        <v>47261</v>
      </c>
      <c r="R1639" s="24"/>
    </row>
    <row r="1640" spans="14:18" x14ac:dyDescent="0.2">
      <c r="N1640" s="53">
        <f t="shared" si="145"/>
        <v>19</v>
      </c>
      <c r="O1640" s="54">
        <f t="shared" si="144"/>
        <v>2487</v>
      </c>
      <c r="P1640" s="55">
        <f t="shared" si="147"/>
        <v>47257</v>
      </c>
      <c r="Q1640" s="55">
        <f t="shared" si="147"/>
        <v>47262</v>
      </c>
      <c r="R1640" s="24"/>
    </row>
    <row r="1641" spans="14:18" x14ac:dyDescent="0.2">
      <c r="N1641" s="53">
        <f t="shared" si="145"/>
        <v>20</v>
      </c>
      <c r="O1641" s="54">
        <f t="shared" si="144"/>
        <v>2363</v>
      </c>
      <c r="P1641" s="55">
        <f t="shared" si="147"/>
        <v>47258</v>
      </c>
      <c r="Q1641" s="55">
        <f t="shared" si="147"/>
        <v>47263</v>
      </c>
      <c r="R1641" s="24"/>
    </row>
    <row r="1642" spans="14:18" x14ac:dyDescent="0.2">
      <c r="N1642" s="53">
        <f t="shared" si="145"/>
        <v>21</v>
      </c>
      <c r="O1642" s="54">
        <f t="shared" si="144"/>
        <v>2250</v>
      </c>
      <c r="P1642" s="55">
        <f t="shared" si="147"/>
        <v>47259</v>
      </c>
      <c r="Q1642" s="55">
        <f t="shared" si="147"/>
        <v>47264</v>
      </c>
      <c r="R1642" s="24"/>
    </row>
    <row r="1643" spans="14:18" x14ac:dyDescent="0.2">
      <c r="N1643" s="53">
        <f t="shared" si="145"/>
        <v>22</v>
      </c>
      <c r="O1643" s="54">
        <f t="shared" si="144"/>
        <v>2148</v>
      </c>
      <c r="P1643" s="55">
        <f t="shared" si="147"/>
        <v>47260</v>
      </c>
      <c r="Q1643" s="55">
        <f t="shared" si="147"/>
        <v>47265</v>
      </c>
      <c r="R1643" s="24"/>
    </row>
    <row r="1644" spans="14:18" x14ac:dyDescent="0.2">
      <c r="N1644" s="53">
        <f t="shared" si="145"/>
        <v>23</v>
      </c>
      <c r="O1644" s="54">
        <f t="shared" si="144"/>
        <v>2055</v>
      </c>
      <c r="P1644" s="55">
        <f t="shared" ref="P1644:Q1659" si="148">P1643+1</f>
        <v>47261</v>
      </c>
      <c r="Q1644" s="55">
        <f t="shared" si="148"/>
        <v>47266</v>
      </c>
      <c r="R1644" s="24"/>
    </row>
    <row r="1645" spans="14:18" x14ac:dyDescent="0.2">
      <c r="N1645" s="53">
        <f t="shared" si="145"/>
        <v>24</v>
      </c>
      <c r="O1645" s="54">
        <f t="shared" si="144"/>
        <v>1969</v>
      </c>
      <c r="P1645" s="55">
        <f t="shared" si="148"/>
        <v>47262</v>
      </c>
      <c r="Q1645" s="55">
        <f t="shared" si="148"/>
        <v>47267</v>
      </c>
      <c r="R1645" s="24"/>
    </row>
    <row r="1646" spans="14:18" x14ac:dyDescent="0.2">
      <c r="N1646" s="53">
        <f t="shared" si="145"/>
        <v>25</v>
      </c>
      <c r="O1646" s="54">
        <f t="shared" si="144"/>
        <v>1891</v>
      </c>
      <c r="P1646" s="55">
        <f t="shared" si="148"/>
        <v>47263</v>
      </c>
      <c r="Q1646" s="55">
        <f t="shared" si="148"/>
        <v>47268</v>
      </c>
      <c r="R1646" s="24"/>
    </row>
    <row r="1647" spans="14:18" x14ac:dyDescent="0.2">
      <c r="N1647" s="53">
        <f t="shared" si="145"/>
        <v>26</v>
      </c>
      <c r="O1647" s="54">
        <f t="shared" si="144"/>
        <v>1818</v>
      </c>
      <c r="P1647" s="55">
        <f t="shared" si="148"/>
        <v>47264</v>
      </c>
      <c r="Q1647" s="55">
        <f t="shared" si="148"/>
        <v>47269</v>
      </c>
      <c r="R1647" s="24"/>
    </row>
    <row r="1648" spans="14:18" x14ac:dyDescent="0.2">
      <c r="N1648" s="53">
        <f t="shared" si="145"/>
        <v>27</v>
      </c>
      <c r="O1648" s="54">
        <f t="shared" si="144"/>
        <v>1751</v>
      </c>
      <c r="P1648" s="55">
        <f t="shared" si="148"/>
        <v>47265</v>
      </c>
      <c r="Q1648" s="55">
        <f t="shared" si="148"/>
        <v>47270</v>
      </c>
      <c r="R1648" s="24"/>
    </row>
    <row r="1649" spans="14:18" x14ac:dyDescent="0.2">
      <c r="N1649" s="53">
        <f t="shared" si="145"/>
        <v>28</v>
      </c>
      <c r="O1649" s="54">
        <f t="shared" si="144"/>
        <v>1688</v>
      </c>
      <c r="P1649" s="55">
        <f t="shared" si="148"/>
        <v>47266</v>
      </c>
      <c r="Q1649" s="55">
        <f t="shared" si="148"/>
        <v>47271</v>
      </c>
      <c r="R1649" s="24"/>
    </row>
    <row r="1650" spans="14:18" x14ac:dyDescent="0.2">
      <c r="N1650" s="53">
        <f t="shared" si="145"/>
        <v>29</v>
      </c>
      <c r="O1650" s="54">
        <f t="shared" si="144"/>
        <v>1630</v>
      </c>
      <c r="P1650" s="55">
        <f t="shared" si="148"/>
        <v>47267</v>
      </c>
      <c r="Q1650" s="55">
        <f t="shared" si="148"/>
        <v>47272</v>
      </c>
      <c r="R1650" s="24"/>
    </row>
    <row r="1651" spans="14:18" x14ac:dyDescent="0.2">
      <c r="N1651" s="53">
        <f t="shared" si="145"/>
        <v>30</v>
      </c>
      <c r="O1651" s="54">
        <f t="shared" si="144"/>
        <v>1576</v>
      </c>
      <c r="P1651" s="55">
        <f t="shared" si="148"/>
        <v>47268</v>
      </c>
      <c r="Q1651" s="55">
        <f t="shared" si="148"/>
        <v>47273</v>
      </c>
      <c r="R1651" s="24"/>
    </row>
    <row r="1652" spans="14:18" x14ac:dyDescent="0.2">
      <c r="N1652" s="53">
        <f t="shared" si="145"/>
        <v>31</v>
      </c>
      <c r="O1652" s="54">
        <f t="shared" si="144"/>
        <v>1525</v>
      </c>
      <c r="P1652" s="55">
        <f t="shared" si="148"/>
        <v>47269</v>
      </c>
      <c r="Q1652" s="55">
        <f t="shared" si="148"/>
        <v>47274</v>
      </c>
      <c r="R1652" s="24"/>
    </row>
    <row r="1653" spans="14:18" x14ac:dyDescent="0.2">
      <c r="N1653" s="53">
        <f t="shared" si="145"/>
        <v>1</v>
      </c>
      <c r="O1653" s="54">
        <f t="shared" si="144"/>
        <v>47270</v>
      </c>
      <c r="P1653" s="55">
        <f t="shared" si="148"/>
        <v>47270</v>
      </c>
      <c r="Q1653" s="55">
        <f t="shared" si="148"/>
        <v>47275</v>
      </c>
      <c r="R1653" s="24"/>
    </row>
    <row r="1654" spans="14:18" x14ac:dyDescent="0.2">
      <c r="N1654" s="53">
        <f t="shared" si="145"/>
        <v>2</v>
      </c>
      <c r="O1654" s="54">
        <f t="shared" si="144"/>
        <v>23636</v>
      </c>
      <c r="P1654" s="55">
        <f t="shared" si="148"/>
        <v>47271</v>
      </c>
      <c r="Q1654" s="55">
        <f t="shared" si="148"/>
        <v>47276</v>
      </c>
      <c r="R1654" s="24"/>
    </row>
    <row r="1655" spans="14:18" x14ac:dyDescent="0.2">
      <c r="N1655" s="53">
        <f t="shared" si="145"/>
        <v>3</v>
      </c>
      <c r="O1655" s="54">
        <f t="shared" si="144"/>
        <v>15757</v>
      </c>
      <c r="P1655" s="55">
        <f t="shared" si="148"/>
        <v>47272</v>
      </c>
      <c r="Q1655" s="55">
        <f t="shared" si="148"/>
        <v>47277</v>
      </c>
      <c r="R1655" s="24"/>
    </row>
    <row r="1656" spans="14:18" x14ac:dyDescent="0.2">
      <c r="N1656" s="53">
        <f t="shared" si="145"/>
        <v>4</v>
      </c>
      <c r="O1656" s="54">
        <f t="shared" si="144"/>
        <v>11818</v>
      </c>
      <c r="P1656" s="55">
        <f t="shared" si="148"/>
        <v>47273</v>
      </c>
      <c r="Q1656" s="55">
        <f t="shared" si="148"/>
        <v>47278</v>
      </c>
      <c r="R1656" s="24"/>
    </row>
    <row r="1657" spans="14:18" x14ac:dyDescent="0.2">
      <c r="N1657" s="53">
        <f t="shared" si="145"/>
        <v>5</v>
      </c>
      <c r="O1657" s="54">
        <f t="shared" si="144"/>
        <v>9455</v>
      </c>
      <c r="P1657" s="55">
        <f t="shared" si="148"/>
        <v>47274</v>
      </c>
      <c r="Q1657" s="55">
        <f t="shared" si="148"/>
        <v>47279</v>
      </c>
      <c r="R1657" s="24"/>
    </row>
    <row r="1658" spans="14:18" x14ac:dyDescent="0.2">
      <c r="N1658" s="53">
        <f t="shared" si="145"/>
        <v>6</v>
      </c>
      <c r="O1658" s="54">
        <f t="shared" si="144"/>
        <v>7879</v>
      </c>
      <c r="P1658" s="55">
        <f t="shared" si="148"/>
        <v>47275</v>
      </c>
      <c r="Q1658" s="55">
        <f t="shared" si="148"/>
        <v>47280</v>
      </c>
      <c r="R1658" s="24"/>
    </row>
    <row r="1659" spans="14:18" x14ac:dyDescent="0.2">
      <c r="N1659" s="53">
        <f t="shared" si="145"/>
        <v>7</v>
      </c>
      <c r="O1659" s="54">
        <f t="shared" si="144"/>
        <v>6754</v>
      </c>
      <c r="P1659" s="55">
        <f t="shared" si="148"/>
        <v>47276</v>
      </c>
      <c r="Q1659" s="55">
        <f t="shared" si="148"/>
        <v>47281</v>
      </c>
      <c r="R1659" s="24"/>
    </row>
    <row r="1660" spans="14:18" x14ac:dyDescent="0.2">
      <c r="N1660" s="53">
        <f t="shared" si="145"/>
        <v>8</v>
      </c>
      <c r="O1660" s="54">
        <f t="shared" si="144"/>
        <v>5910</v>
      </c>
      <c r="P1660" s="55">
        <f t="shared" ref="P1660:Q1675" si="149">P1659+1</f>
        <v>47277</v>
      </c>
      <c r="Q1660" s="55">
        <f t="shared" si="149"/>
        <v>47282</v>
      </c>
      <c r="R1660" s="24"/>
    </row>
    <row r="1661" spans="14:18" x14ac:dyDescent="0.2">
      <c r="N1661" s="53">
        <f t="shared" si="145"/>
        <v>9</v>
      </c>
      <c r="O1661" s="54">
        <f t="shared" si="144"/>
        <v>5253</v>
      </c>
      <c r="P1661" s="55">
        <f t="shared" si="149"/>
        <v>47278</v>
      </c>
      <c r="Q1661" s="55">
        <f t="shared" si="149"/>
        <v>47283</v>
      </c>
      <c r="R1661" s="24"/>
    </row>
    <row r="1662" spans="14:18" x14ac:dyDescent="0.2">
      <c r="N1662" s="53">
        <f t="shared" si="145"/>
        <v>10</v>
      </c>
      <c r="O1662" s="54">
        <f t="shared" si="144"/>
        <v>4728</v>
      </c>
      <c r="P1662" s="55">
        <f t="shared" si="149"/>
        <v>47279</v>
      </c>
      <c r="Q1662" s="55">
        <f t="shared" si="149"/>
        <v>47284</v>
      </c>
      <c r="R1662" s="24"/>
    </row>
    <row r="1663" spans="14:18" x14ac:dyDescent="0.2">
      <c r="N1663" s="53">
        <f t="shared" si="145"/>
        <v>11</v>
      </c>
      <c r="O1663" s="54">
        <f t="shared" si="144"/>
        <v>4298</v>
      </c>
      <c r="P1663" s="55">
        <f t="shared" si="149"/>
        <v>47280</v>
      </c>
      <c r="Q1663" s="55">
        <f t="shared" si="149"/>
        <v>47285</v>
      </c>
      <c r="R1663" s="24"/>
    </row>
    <row r="1664" spans="14:18" x14ac:dyDescent="0.2">
      <c r="N1664" s="53">
        <f t="shared" si="145"/>
        <v>12</v>
      </c>
      <c r="O1664" s="54">
        <f t="shared" si="144"/>
        <v>3940</v>
      </c>
      <c r="P1664" s="55">
        <f t="shared" si="149"/>
        <v>47281</v>
      </c>
      <c r="Q1664" s="55">
        <f t="shared" si="149"/>
        <v>47286</v>
      </c>
      <c r="R1664" s="24"/>
    </row>
    <row r="1665" spans="14:18" x14ac:dyDescent="0.2">
      <c r="N1665" s="53">
        <f t="shared" si="145"/>
        <v>13</v>
      </c>
      <c r="O1665" s="54">
        <f t="shared" si="144"/>
        <v>3637</v>
      </c>
      <c r="P1665" s="55">
        <f t="shared" si="149"/>
        <v>47282</v>
      </c>
      <c r="Q1665" s="55">
        <f t="shared" si="149"/>
        <v>47287</v>
      </c>
      <c r="R1665" s="24"/>
    </row>
    <row r="1666" spans="14:18" x14ac:dyDescent="0.2">
      <c r="N1666" s="53">
        <f t="shared" si="145"/>
        <v>14</v>
      </c>
      <c r="O1666" s="54">
        <f t="shared" si="144"/>
        <v>3377</v>
      </c>
      <c r="P1666" s="55">
        <f t="shared" si="149"/>
        <v>47283</v>
      </c>
      <c r="Q1666" s="55">
        <f t="shared" si="149"/>
        <v>47288</v>
      </c>
      <c r="R1666" s="24"/>
    </row>
    <row r="1667" spans="14:18" x14ac:dyDescent="0.2">
      <c r="N1667" s="53">
        <f t="shared" si="145"/>
        <v>15</v>
      </c>
      <c r="O1667" s="54">
        <f t="shared" si="144"/>
        <v>3152</v>
      </c>
      <c r="P1667" s="55">
        <f t="shared" si="149"/>
        <v>47284</v>
      </c>
      <c r="Q1667" s="55">
        <f t="shared" si="149"/>
        <v>47289</v>
      </c>
      <c r="R1667" s="24"/>
    </row>
    <row r="1668" spans="14:18" x14ac:dyDescent="0.2">
      <c r="N1668" s="53">
        <f t="shared" si="145"/>
        <v>16</v>
      </c>
      <c r="O1668" s="54">
        <f t="shared" si="144"/>
        <v>2955</v>
      </c>
      <c r="P1668" s="55">
        <f t="shared" si="149"/>
        <v>47285</v>
      </c>
      <c r="Q1668" s="55">
        <f t="shared" si="149"/>
        <v>47290</v>
      </c>
      <c r="R1668" s="24"/>
    </row>
    <row r="1669" spans="14:18" x14ac:dyDescent="0.2">
      <c r="N1669" s="53">
        <f t="shared" si="145"/>
        <v>17</v>
      </c>
      <c r="O1669" s="54">
        <f t="shared" si="144"/>
        <v>2782</v>
      </c>
      <c r="P1669" s="55">
        <f t="shared" si="149"/>
        <v>47286</v>
      </c>
      <c r="Q1669" s="55">
        <f t="shared" si="149"/>
        <v>47291</v>
      </c>
      <c r="R1669" s="24"/>
    </row>
    <row r="1670" spans="14:18" x14ac:dyDescent="0.2">
      <c r="N1670" s="53">
        <f t="shared" si="145"/>
        <v>18</v>
      </c>
      <c r="O1670" s="54">
        <f t="shared" si="144"/>
        <v>2627</v>
      </c>
      <c r="P1670" s="55">
        <f t="shared" si="149"/>
        <v>47287</v>
      </c>
      <c r="Q1670" s="55">
        <f t="shared" si="149"/>
        <v>47292</v>
      </c>
      <c r="R1670" s="24"/>
    </row>
    <row r="1671" spans="14:18" x14ac:dyDescent="0.2">
      <c r="N1671" s="53">
        <f t="shared" si="145"/>
        <v>19</v>
      </c>
      <c r="O1671" s="54">
        <f t="shared" si="144"/>
        <v>2489</v>
      </c>
      <c r="P1671" s="55">
        <f t="shared" si="149"/>
        <v>47288</v>
      </c>
      <c r="Q1671" s="55">
        <f t="shared" si="149"/>
        <v>47293</v>
      </c>
      <c r="R1671" s="24"/>
    </row>
    <row r="1672" spans="14:18" x14ac:dyDescent="0.2">
      <c r="N1672" s="53">
        <f t="shared" si="145"/>
        <v>20</v>
      </c>
      <c r="O1672" s="54">
        <f t="shared" si="144"/>
        <v>2364</v>
      </c>
      <c r="P1672" s="55">
        <f t="shared" si="149"/>
        <v>47289</v>
      </c>
      <c r="Q1672" s="55">
        <f t="shared" si="149"/>
        <v>47294</v>
      </c>
      <c r="R1672" s="24"/>
    </row>
    <row r="1673" spans="14:18" x14ac:dyDescent="0.2">
      <c r="N1673" s="53">
        <f t="shared" si="145"/>
        <v>21</v>
      </c>
      <c r="O1673" s="54">
        <f t="shared" ref="O1673:O1736" si="150">ROUND(P1673/N1673,0)</f>
        <v>2252</v>
      </c>
      <c r="P1673" s="55">
        <f t="shared" si="149"/>
        <v>47290</v>
      </c>
      <c r="Q1673" s="55">
        <f t="shared" si="149"/>
        <v>47295</v>
      </c>
      <c r="R1673" s="24"/>
    </row>
    <row r="1674" spans="14:18" x14ac:dyDescent="0.2">
      <c r="N1674" s="53">
        <f t="shared" ref="N1674:N1737" si="151">DAY(P1674)</f>
        <v>22</v>
      </c>
      <c r="O1674" s="54">
        <f t="shared" si="150"/>
        <v>2150</v>
      </c>
      <c r="P1674" s="55">
        <f t="shared" si="149"/>
        <v>47291</v>
      </c>
      <c r="Q1674" s="55">
        <f t="shared" si="149"/>
        <v>47296</v>
      </c>
      <c r="R1674" s="24"/>
    </row>
    <row r="1675" spans="14:18" x14ac:dyDescent="0.2">
      <c r="N1675" s="53">
        <f t="shared" si="151"/>
        <v>23</v>
      </c>
      <c r="O1675" s="54">
        <f t="shared" si="150"/>
        <v>2056</v>
      </c>
      <c r="P1675" s="55">
        <f t="shared" si="149"/>
        <v>47292</v>
      </c>
      <c r="Q1675" s="55">
        <f t="shared" si="149"/>
        <v>47297</v>
      </c>
      <c r="R1675" s="24"/>
    </row>
    <row r="1676" spans="14:18" x14ac:dyDescent="0.2">
      <c r="N1676" s="53">
        <f t="shared" si="151"/>
        <v>24</v>
      </c>
      <c r="O1676" s="54">
        <f t="shared" si="150"/>
        <v>1971</v>
      </c>
      <c r="P1676" s="55">
        <f t="shared" ref="P1676:Q1691" si="152">P1675+1</f>
        <v>47293</v>
      </c>
      <c r="Q1676" s="55">
        <f t="shared" si="152"/>
        <v>47298</v>
      </c>
      <c r="R1676" s="24"/>
    </row>
    <row r="1677" spans="14:18" x14ac:dyDescent="0.2">
      <c r="N1677" s="53">
        <f t="shared" si="151"/>
        <v>25</v>
      </c>
      <c r="O1677" s="54">
        <f t="shared" si="150"/>
        <v>1892</v>
      </c>
      <c r="P1677" s="55">
        <f t="shared" si="152"/>
        <v>47294</v>
      </c>
      <c r="Q1677" s="55">
        <f t="shared" si="152"/>
        <v>47299</v>
      </c>
      <c r="R1677" s="24"/>
    </row>
    <row r="1678" spans="14:18" x14ac:dyDescent="0.2">
      <c r="N1678" s="53">
        <f t="shared" si="151"/>
        <v>26</v>
      </c>
      <c r="O1678" s="54">
        <f t="shared" si="150"/>
        <v>1819</v>
      </c>
      <c r="P1678" s="55">
        <f t="shared" si="152"/>
        <v>47295</v>
      </c>
      <c r="Q1678" s="55">
        <f t="shared" si="152"/>
        <v>47300</v>
      </c>
      <c r="R1678" s="24"/>
    </row>
    <row r="1679" spans="14:18" x14ac:dyDescent="0.2">
      <c r="N1679" s="53">
        <f t="shared" si="151"/>
        <v>27</v>
      </c>
      <c r="O1679" s="54">
        <f t="shared" si="150"/>
        <v>1752</v>
      </c>
      <c r="P1679" s="55">
        <f t="shared" si="152"/>
        <v>47296</v>
      </c>
      <c r="Q1679" s="55">
        <f t="shared" si="152"/>
        <v>47301</v>
      </c>
      <c r="R1679" s="24"/>
    </row>
    <row r="1680" spans="14:18" x14ac:dyDescent="0.2">
      <c r="N1680" s="53">
        <f t="shared" si="151"/>
        <v>28</v>
      </c>
      <c r="O1680" s="54">
        <f t="shared" si="150"/>
        <v>1689</v>
      </c>
      <c r="P1680" s="55">
        <f t="shared" si="152"/>
        <v>47297</v>
      </c>
      <c r="Q1680" s="55">
        <f t="shared" si="152"/>
        <v>47302</v>
      </c>
      <c r="R1680" s="24"/>
    </row>
    <row r="1681" spans="14:18" x14ac:dyDescent="0.2">
      <c r="N1681" s="53">
        <f t="shared" si="151"/>
        <v>29</v>
      </c>
      <c r="O1681" s="54">
        <f t="shared" si="150"/>
        <v>1631</v>
      </c>
      <c r="P1681" s="55">
        <f t="shared" si="152"/>
        <v>47298</v>
      </c>
      <c r="Q1681" s="55">
        <f t="shared" si="152"/>
        <v>47303</v>
      </c>
      <c r="R1681" s="24"/>
    </row>
    <row r="1682" spans="14:18" x14ac:dyDescent="0.2">
      <c r="N1682" s="53">
        <f t="shared" si="151"/>
        <v>30</v>
      </c>
      <c r="O1682" s="54">
        <f t="shared" si="150"/>
        <v>1577</v>
      </c>
      <c r="P1682" s="55">
        <f t="shared" si="152"/>
        <v>47299</v>
      </c>
      <c r="Q1682" s="55">
        <f t="shared" si="152"/>
        <v>47304</v>
      </c>
      <c r="R1682" s="24"/>
    </row>
    <row r="1683" spans="14:18" x14ac:dyDescent="0.2">
      <c r="N1683" s="53">
        <f t="shared" si="151"/>
        <v>1</v>
      </c>
      <c r="O1683" s="54">
        <f t="shared" si="150"/>
        <v>47300</v>
      </c>
      <c r="P1683" s="55">
        <f t="shared" si="152"/>
        <v>47300</v>
      </c>
      <c r="Q1683" s="55">
        <f t="shared" si="152"/>
        <v>47305</v>
      </c>
      <c r="R1683" s="24"/>
    </row>
    <row r="1684" spans="14:18" x14ac:dyDescent="0.2">
      <c r="N1684" s="53">
        <f t="shared" si="151"/>
        <v>2</v>
      </c>
      <c r="O1684" s="54">
        <f t="shared" si="150"/>
        <v>23651</v>
      </c>
      <c r="P1684" s="55">
        <f t="shared" si="152"/>
        <v>47301</v>
      </c>
      <c r="Q1684" s="55">
        <f t="shared" si="152"/>
        <v>47306</v>
      </c>
      <c r="R1684" s="24"/>
    </row>
    <row r="1685" spans="14:18" x14ac:dyDescent="0.2">
      <c r="N1685" s="53">
        <f t="shared" si="151"/>
        <v>3</v>
      </c>
      <c r="O1685" s="54">
        <f t="shared" si="150"/>
        <v>15767</v>
      </c>
      <c r="P1685" s="55">
        <f t="shared" si="152"/>
        <v>47302</v>
      </c>
      <c r="Q1685" s="55">
        <f t="shared" si="152"/>
        <v>47307</v>
      </c>
      <c r="R1685" s="24"/>
    </row>
    <row r="1686" spans="14:18" x14ac:dyDescent="0.2">
      <c r="N1686" s="53">
        <f t="shared" si="151"/>
        <v>4</v>
      </c>
      <c r="O1686" s="54">
        <f t="shared" si="150"/>
        <v>11826</v>
      </c>
      <c r="P1686" s="55">
        <f t="shared" si="152"/>
        <v>47303</v>
      </c>
      <c r="Q1686" s="55">
        <f t="shared" si="152"/>
        <v>47308</v>
      </c>
      <c r="R1686" s="24"/>
    </row>
    <row r="1687" spans="14:18" x14ac:dyDescent="0.2">
      <c r="N1687" s="53">
        <f t="shared" si="151"/>
        <v>5</v>
      </c>
      <c r="O1687" s="54">
        <f t="shared" si="150"/>
        <v>9461</v>
      </c>
      <c r="P1687" s="55">
        <f t="shared" si="152"/>
        <v>47304</v>
      </c>
      <c r="Q1687" s="55">
        <f t="shared" si="152"/>
        <v>47309</v>
      </c>
      <c r="R1687" s="24"/>
    </row>
    <row r="1688" spans="14:18" x14ac:dyDescent="0.2">
      <c r="N1688" s="53">
        <f t="shared" si="151"/>
        <v>6</v>
      </c>
      <c r="O1688" s="54">
        <f t="shared" si="150"/>
        <v>7884</v>
      </c>
      <c r="P1688" s="55">
        <f t="shared" si="152"/>
        <v>47305</v>
      </c>
      <c r="Q1688" s="55">
        <f t="shared" si="152"/>
        <v>47310</v>
      </c>
      <c r="R1688" s="24"/>
    </row>
    <row r="1689" spans="14:18" x14ac:dyDescent="0.2">
      <c r="N1689" s="53">
        <f t="shared" si="151"/>
        <v>7</v>
      </c>
      <c r="O1689" s="54">
        <f t="shared" si="150"/>
        <v>6758</v>
      </c>
      <c r="P1689" s="55">
        <f t="shared" si="152"/>
        <v>47306</v>
      </c>
      <c r="Q1689" s="55">
        <f t="shared" si="152"/>
        <v>47311</v>
      </c>
      <c r="R1689" s="24"/>
    </row>
    <row r="1690" spans="14:18" x14ac:dyDescent="0.2">
      <c r="N1690" s="53">
        <f t="shared" si="151"/>
        <v>8</v>
      </c>
      <c r="O1690" s="54">
        <f t="shared" si="150"/>
        <v>5913</v>
      </c>
      <c r="P1690" s="55">
        <f t="shared" si="152"/>
        <v>47307</v>
      </c>
      <c r="Q1690" s="55">
        <f t="shared" si="152"/>
        <v>47312</v>
      </c>
      <c r="R1690" s="24"/>
    </row>
    <row r="1691" spans="14:18" x14ac:dyDescent="0.2">
      <c r="N1691" s="53">
        <f t="shared" si="151"/>
        <v>9</v>
      </c>
      <c r="O1691" s="54">
        <f t="shared" si="150"/>
        <v>5256</v>
      </c>
      <c r="P1691" s="55">
        <f t="shared" si="152"/>
        <v>47308</v>
      </c>
      <c r="Q1691" s="55">
        <f t="shared" si="152"/>
        <v>47313</v>
      </c>
      <c r="R1691" s="24"/>
    </row>
    <row r="1692" spans="14:18" x14ac:dyDescent="0.2">
      <c r="N1692" s="53">
        <f t="shared" si="151"/>
        <v>10</v>
      </c>
      <c r="O1692" s="54">
        <f t="shared" si="150"/>
        <v>4731</v>
      </c>
      <c r="P1692" s="55">
        <f t="shared" ref="P1692:Q1707" si="153">P1691+1</f>
        <v>47309</v>
      </c>
      <c r="Q1692" s="55">
        <f t="shared" si="153"/>
        <v>47314</v>
      </c>
      <c r="R1692" s="24"/>
    </row>
    <row r="1693" spans="14:18" x14ac:dyDescent="0.2">
      <c r="N1693" s="53">
        <f t="shared" si="151"/>
        <v>11</v>
      </c>
      <c r="O1693" s="54">
        <f t="shared" si="150"/>
        <v>4301</v>
      </c>
      <c r="P1693" s="55">
        <f t="shared" si="153"/>
        <v>47310</v>
      </c>
      <c r="Q1693" s="55">
        <f t="shared" si="153"/>
        <v>47315</v>
      </c>
      <c r="R1693" s="24"/>
    </row>
    <row r="1694" spans="14:18" x14ac:dyDescent="0.2">
      <c r="N1694" s="53">
        <f t="shared" si="151"/>
        <v>12</v>
      </c>
      <c r="O1694" s="54">
        <f t="shared" si="150"/>
        <v>3943</v>
      </c>
      <c r="P1694" s="55">
        <f t="shared" si="153"/>
        <v>47311</v>
      </c>
      <c r="Q1694" s="55">
        <f t="shared" si="153"/>
        <v>47316</v>
      </c>
      <c r="R1694" s="24"/>
    </row>
    <row r="1695" spans="14:18" x14ac:dyDescent="0.2">
      <c r="N1695" s="53">
        <f t="shared" si="151"/>
        <v>13</v>
      </c>
      <c r="O1695" s="54">
        <f t="shared" si="150"/>
        <v>3639</v>
      </c>
      <c r="P1695" s="55">
        <f t="shared" si="153"/>
        <v>47312</v>
      </c>
      <c r="Q1695" s="55">
        <f t="shared" si="153"/>
        <v>47317</v>
      </c>
      <c r="R1695" s="24"/>
    </row>
    <row r="1696" spans="14:18" x14ac:dyDescent="0.2">
      <c r="N1696" s="53">
        <f t="shared" si="151"/>
        <v>14</v>
      </c>
      <c r="O1696" s="54">
        <f t="shared" si="150"/>
        <v>3380</v>
      </c>
      <c r="P1696" s="55">
        <f t="shared" si="153"/>
        <v>47313</v>
      </c>
      <c r="Q1696" s="55">
        <f t="shared" si="153"/>
        <v>47318</v>
      </c>
      <c r="R1696" s="24"/>
    </row>
    <row r="1697" spans="14:18" x14ac:dyDescent="0.2">
      <c r="N1697" s="53">
        <f t="shared" si="151"/>
        <v>15</v>
      </c>
      <c r="O1697" s="54">
        <f t="shared" si="150"/>
        <v>3154</v>
      </c>
      <c r="P1697" s="55">
        <f t="shared" si="153"/>
        <v>47314</v>
      </c>
      <c r="Q1697" s="55">
        <f t="shared" si="153"/>
        <v>47319</v>
      </c>
      <c r="R1697" s="24"/>
    </row>
    <row r="1698" spans="14:18" x14ac:dyDescent="0.2">
      <c r="N1698" s="53">
        <f t="shared" si="151"/>
        <v>16</v>
      </c>
      <c r="O1698" s="54">
        <f t="shared" si="150"/>
        <v>2957</v>
      </c>
      <c r="P1698" s="55">
        <f t="shared" si="153"/>
        <v>47315</v>
      </c>
      <c r="Q1698" s="55">
        <f t="shared" si="153"/>
        <v>47320</v>
      </c>
      <c r="R1698" s="24"/>
    </row>
    <row r="1699" spans="14:18" x14ac:dyDescent="0.2">
      <c r="N1699" s="53">
        <f t="shared" si="151"/>
        <v>17</v>
      </c>
      <c r="O1699" s="54">
        <f t="shared" si="150"/>
        <v>2783</v>
      </c>
      <c r="P1699" s="55">
        <f t="shared" si="153"/>
        <v>47316</v>
      </c>
      <c r="Q1699" s="55">
        <f t="shared" si="153"/>
        <v>47321</v>
      </c>
      <c r="R1699" s="24"/>
    </row>
    <row r="1700" spans="14:18" x14ac:dyDescent="0.2">
      <c r="N1700" s="53">
        <f t="shared" si="151"/>
        <v>18</v>
      </c>
      <c r="O1700" s="54">
        <f t="shared" si="150"/>
        <v>2629</v>
      </c>
      <c r="P1700" s="55">
        <f t="shared" si="153"/>
        <v>47317</v>
      </c>
      <c r="Q1700" s="55">
        <f t="shared" si="153"/>
        <v>47322</v>
      </c>
      <c r="R1700" s="24"/>
    </row>
    <row r="1701" spans="14:18" x14ac:dyDescent="0.2">
      <c r="N1701" s="53">
        <f t="shared" si="151"/>
        <v>19</v>
      </c>
      <c r="O1701" s="54">
        <f t="shared" si="150"/>
        <v>2490</v>
      </c>
      <c r="P1701" s="55">
        <f t="shared" si="153"/>
        <v>47318</v>
      </c>
      <c r="Q1701" s="55">
        <f t="shared" si="153"/>
        <v>47323</v>
      </c>
      <c r="R1701" s="24"/>
    </row>
    <row r="1702" spans="14:18" x14ac:dyDescent="0.2">
      <c r="N1702" s="53">
        <f t="shared" si="151"/>
        <v>20</v>
      </c>
      <c r="O1702" s="54">
        <f t="shared" si="150"/>
        <v>2366</v>
      </c>
      <c r="P1702" s="55">
        <f t="shared" si="153"/>
        <v>47319</v>
      </c>
      <c r="Q1702" s="55">
        <f t="shared" si="153"/>
        <v>47324</v>
      </c>
      <c r="R1702" s="24"/>
    </row>
    <row r="1703" spans="14:18" x14ac:dyDescent="0.2">
      <c r="N1703" s="53">
        <f t="shared" si="151"/>
        <v>21</v>
      </c>
      <c r="O1703" s="54">
        <f t="shared" si="150"/>
        <v>2253</v>
      </c>
      <c r="P1703" s="55">
        <f t="shared" si="153"/>
        <v>47320</v>
      </c>
      <c r="Q1703" s="55">
        <f t="shared" si="153"/>
        <v>47325</v>
      </c>
      <c r="R1703" s="24"/>
    </row>
    <row r="1704" spans="14:18" x14ac:dyDescent="0.2">
      <c r="N1704" s="53">
        <f t="shared" si="151"/>
        <v>22</v>
      </c>
      <c r="O1704" s="54">
        <f t="shared" si="150"/>
        <v>2151</v>
      </c>
      <c r="P1704" s="55">
        <f t="shared" si="153"/>
        <v>47321</v>
      </c>
      <c r="Q1704" s="55">
        <f t="shared" si="153"/>
        <v>47326</v>
      </c>
      <c r="R1704" s="24"/>
    </row>
    <row r="1705" spans="14:18" x14ac:dyDescent="0.2">
      <c r="N1705" s="53">
        <f t="shared" si="151"/>
        <v>23</v>
      </c>
      <c r="O1705" s="54">
        <f t="shared" si="150"/>
        <v>2057</v>
      </c>
      <c r="P1705" s="55">
        <f t="shared" si="153"/>
        <v>47322</v>
      </c>
      <c r="Q1705" s="55">
        <f t="shared" si="153"/>
        <v>47327</v>
      </c>
      <c r="R1705" s="24"/>
    </row>
    <row r="1706" spans="14:18" x14ac:dyDescent="0.2">
      <c r="N1706" s="53">
        <f t="shared" si="151"/>
        <v>24</v>
      </c>
      <c r="O1706" s="54">
        <f t="shared" si="150"/>
        <v>1972</v>
      </c>
      <c r="P1706" s="55">
        <f t="shared" si="153"/>
        <v>47323</v>
      </c>
      <c r="Q1706" s="55">
        <f t="shared" si="153"/>
        <v>47328</v>
      </c>
      <c r="R1706" s="24"/>
    </row>
    <row r="1707" spans="14:18" x14ac:dyDescent="0.2">
      <c r="N1707" s="53">
        <f t="shared" si="151"/>
        <v>25</v>
      </c>
      <c r="O1707" s="54">
        <f t="shared" si="150"/>
        <v>1893</v>
      </c>
      <c r="P1707" s="55">
        <f t="shared" si="153"/>
        <v>47324</v>
      </c>
      <c r="Q1707" s="55">
        <f t="shared" si="153"/>
        <v>47329</v>
      </c>
      <c r="R1707" s="24"/>
    </row>
    <row r="1708" spans="14:18" x14ac:dyDescent="0.2">
      <c r="N1708" s="53">
        <f t="shared" si="151"/>
        <v>26</v>
      </c>
      <c r="O1708" s="54">
        <f t="shared" si="150"/>
        <v>1820</v>
      </c>
      <c r="P1708" s="55">
        <f t="shared" ref="P1708:Q1723" si="154">P1707+1</f>
        <v>47325</v>
      </c>
      <c r="Q1708" s="55">
        <f t="shared" si="154"/>
        <v>47330</v>
      </c>
      <c r="R1708" s="24"/>
    </row>
    <row r="1709" spans="14:18" x14ac:dyDescent="0.2">
      <c r="N1709" s="53">
        <f t="shared" si="151"/>
        <v>27</v>
      </c>
      <c r="O1709" s="54">
        <f t="shared" si="150"/>
        <v>1753</v>
      </c>
      <c r="P1709" s="55">
        <f t="shared" si="154"/>
        <v>47326</v>
      </c>
      <c r="Q1709" s="55">
        <f t="shared" si="154"/>
        <v>47331</v>
      </c>
      <c r="R1709" s="24"/>
    </row>
    <row r="1710" spans="14:18" x14ac:dyDescent="0.2">
      <c r="N1710" s="53">
        <f t="shared" si="151"/>
        <v>28</v>
      </c>
      <c r="O1710" s="54">
        <f t="shared" si="150"/>
        <v>1690</v>
      </c>
      <c r="P1710" s="55">
        <f t="shared" si="154"/>
        <v>47327</v>
      </c>
      <c r="Q1710" s="55">
        <f t="shared" si="154"/>
        <v>47332</v>
      </c>
      <c r="R1710" s="24"/>
    </row>
    <row r="1711" spans="14:18" x14ac:dyDescent="0.2">
      <c r="N1711" s="53">
        <f t="shared" si="151"/>
        <v>29</v>
      </c>
      <c r="O1711" s="54">
        <f t="shared" si="150"/>
        <v>1632</v>
      </c>
      <c r="P1711" s="55">
        <f t="shared" si="154"/>
        <v>47328</v>
      </c>
      <c r="Q1711" s="55">
        <f t="shared" si="154"/>
        <v>47333</v>
      </c>
      <c r="R1711" s="24"/>
    </row>
    <row r="1712" spans="14:18" x14ac:dyDescent="0.2">
      <c r="N1712" s="53">
        <f t="shared" si="151"/>
        <v>30</v>
      </c>
      <c r="O1712" s="54">
        <f t="shared" si="150"/>
        <v>1578</v>
      </c>
      <c r="P1712" s="55">
        <f t="shared" si="154"/>
        <v>47329</v>
      </c>
      <c r="Q1712" s="55">
        <f t="shared" si="154"/>
        <v>47334</v>
      </c>
      <c r="R1712" s="24"/>
    </row>
    <row r="1713" spans="14:18" x14ac:dyDescent="0.2">
      <c r="N1713" s="53">
        <f t="shared" si="151"/>
        <v>31</v>
      </c>
      <c r="O1713" s="54">
        <f t="shared" si="150"/>
        <v>1527</v>
      </c>
      <c r="P1713" s="55">
        <f t="shared" si="154"/>
        <v>47330</v>
      </c>
      <c r="Q1713" s="55">
        <f t="shared" si="154"/>
        <v>47335</v>
      </c>
      <c r="R1713" s="24"/>
    </row>
    <row r="1714" spans="14:18" x14ac:dyDescent="0.2">
      <c r="N1714" s="53">
        <f t="shared" si="151"/>
        <v>1</v>
      </c>
      <c r="O1714" s="54">
        <f t="shared" si="150"/>
        <v>47331</v>
      </c>
      <c r="P1714" s="55">
        <f t="shared" si="154"/>
        <v>47331</v>
      </c>
      <c r="Q1714" s="55">
        <f t="shared" si="154"/>
        <v>47336</v>
      </c>
      <c r="R1714" s="24"/>
    </row>
    <row r="1715" spans="14:18" x14ac:dyDescent="0.2">
      <c r="N1715" s="53">
        <f t="shared" si="151"/>
        <v>2</v>
      </c>
      <c r="O1715" s="54">
        <f t="shared" si="150"/>
        <v>23666</v>
      </c>
      <c r="P1715" s="55">
        <f t="shared" si="154"/>
        <v>47332</v>
      </c>
      <c r="Q1715" s="55">
        <f t="shared" si="154"/>
        <v>47337</v>
      </c>
      <c r="R1715" s="24"/>
    </row>
    <row r="1716" spans="14:18" x14ac:dyDescent="0.2">
      <c r="N1716" s="53">
        <f t="shared" si="151"/>
        <v>3</v>
      </c>
      <c r="O1716" s="54">
        <f t="shared" si="150"/>
        <v>15778</v>
      </c>
      <c r="P1716" s="55">
        <f t="shared" si="154"/>
        <v>47333</v>
      </c>
      <c r="Q1716" s="55">
        <f t="shared" si="154"/>
        <v>47338</v>
      </c>
      <c r="R1716" s="24"/>
    </row>
    <row r="1717" spans="14:18" x14ac:dyDescent="0.2">
      <c r="N1717" s="53">
        <f t="shared" si="151"/>
        <v>4</v>
      </c>
      <c r="O1717" s="54">
        <f t="shared" si="150"/>
        <v>11834</v>
      </c>
      <c r="P1717" s="55">
        <f t="shared" si="154"/>
        <v>47334</v>
      </c>
      <c r="Q1717" s="55">
        <f t="shared" si="154"/>
        <v>47339</v>
      </c>
      <c r="R1717" s="24"/>
    </row>
    <row r="1718" spans="14:18" x14ac:dyDescent="0.2">
      <c r="N1718" s="53">
        <f t="shared" si="151"/>
        <v>5</v>
      </c>
      <c r="O1718" s="54">
        <f t="shared" si="150"/>
        <v>9467</v>
      </c>
      <c r="P1718" s="55">
        <f t="shared" si="154"/>
        <v>47335</v>
      </c>
      <c r="Q1718" s="55">
        <f t="shared" si="154"/>
        <v>47340</v>
      </c>
      <c r="R1718" s="24"/>
    </row>
    <row r="1719" spans="14:18" x14ac:dyDescent="0.2">
      <c r="N1719" s="53">
        <f t="shared" si="151"/>
        <v>6</v>
      </c>
      <c r="O1719" s="54">
        <f t="shared" si="150"/>
        <v>7889</v>
      </c>
      <c r="P1719" s="55">
        <f t="shared" si="154"/>
        <v>47336</v>
      </c>
      <c r="Q1719" s="55">
        <f t="shared" si="154"/>
        <v>47341</v>
      </c>
      <c r="R1719" s="24"/>
    </row>
    <row r="1720" spans="14:18" x14ac:dyDescent="0.2">
      <c r="N1720" s="53">
        <f t="shared" si="151"/>
        <v>7</v>
      </c>
      <c r="O1720" s="54">
        <f t="shared" si="150"/>
        <v>6762</v>
      </c>
      <c r="P1720" s="55">
        <f t="shared" si="154"/>
        <v>47337</v>
      </c>
      <c r="Q1720" s="55">
        <f t="shared" si="154"/>
        <v>47342</v>
      </c>
      <c r="R1720" s="24"/>
    </row>
    <row r="1721" spans="14:18" x14ac:dyDescent="0.2">
      <c r="N1721" s="53">
        <f t="shared" si="151"/>
        <v>8</v>
      </c>
      <c r="O1721" s="54">
        <f t="shared" si="150"/>
        <v>5917</v>
      </c>
      <c r="P1721" s="55">
        <f t="shared" si="154"/>
        <v>47338</v>
      </c>
      <c r="Q1721" s="55">
        <f t="shared" si="154"/>
        <v>47343</v>
      </c>
      <c r="R1721" s="24"/>
    </row>
    <row r="1722" spans="14:18" x14ac:dyDescent="0.2">
      <c r="N1722" s="53">
        <f t="shared" si="151"/>
        <v>9</v>
      </c>
      <c r="O1722" s="54">
        <f t="shared" si="150"/>
        <v>5260</v>
      </c>
      <c r="P1722" s="55">
        <f t="shared" si="154"/>
        <v>47339</v>
      </c>
      <c r="Q1722" s="55">
        <f t="shared" si="154"/>
        <v>47344</v>
      </c>
      <c r="R1722" s="24"/>
    </row>
    <row r="1723" spans="14:18" x14ac:dyDescent="0.2">
      <c r="N1723" s="53">
        <f t="shared" si="151"/>
        <v>10</v>
      </c>
      <c r="O1723" s="54">
        <f t="shared" si="150"/>
        <v>4734</v>
      </c>
      <c r="P1723" s="55">
        <f t="shared" si="154"/>
        <v>47340</v>
      </c>
      <c r="Q1723" s="55">
        <f t="shared" si="154"/>
        <v>47345</v>
      </c>
      <c r="R1723" s="24"/>
    </row>
    <row r="1724" spans="14:18" x14ac:dyDescent="0.2">
      <c r="N1724" s="53">
        <f t="shared" si="151"/>
        <v>11</v>
      </c>
      <c r="O1724" s="54">
        <f t="shared" si="150"/>
        <v>4304</v>
      </c>
      <c r="P1724" s="55">
        <f t="shared" ref="P1724:Q1739" si="155">P1723+1</f>
        <v>47341</v>
      </c>
      <c r="Q1724" s="55">
        <f t="shared" si="155"/>
        <v>47346</v>
      </c>
      <c r="R1724" s="24"/>
    </row>
    <row r="1725" spans="14:18" x14ac:dyDescent="0.2">
      <c r="N1725" s="53">
        <f t="shared" si="151"/>
        <v>12</v>
      </c>
      <c r="O1725" s="54">
        <f t="shared" si="150"/>
        <v>3945</v>
      </c>
      <c r="P1725" s="55">
        <f t="shared" si="155"/>
        <v>47342</v>
      </c>
      <c r="Q1725" s="55">
        <f t="shared" si="155"/>
        <v>47347</v>
      </c>
      <c r="R1725" s="24"/>
    </row>
    <row r="1726" spans="14:18" x14ac:dyDescent="0.2">
      <c r="N1726" s="53">
        <f t="shared" si="151"/>
        <v>13</v>
      </c>
      <c r="O1726" s="54">
        <f t="shared" si="150"/>
        <v>3642</v>
      </c>
      <c r="P1726" s="55">
        <f t="shared" si="155"/>
        <v>47343</v>
      </c>
      <c r="Q1726" s="55">
        <f t="shared" si="155"/>
        <v>47348</v>
      </c>
      <c r="R1726" s="24"/>
    </row>
    <row r="1727" spans="14:18" x14ac:dyDescent="0.2">
      <c r="N1727" s="53">
        <f t="shared" si="151"/>
        <v>14</v>
      </c>
      <c r="O1727" s="54">
        <f t="shared" si="150"/>
        <v>3382</v>
      </c>
      <c r="P1727" s="55">
        <f t="shared" si="155"/>
        <v>47344</v>
      </c>
      <c r="Q1727" s="55">
        <f t="shared" si="155"/>
        <v>47349</v>
      </c>
      <c r="R1727" s="24"/>
    </row>
    <row r="1728" spans="14:18" x14ac:dyDescent="0.2">
      <c r="N1728" s="53">
        <f t="shared" si="151"/>
        <v>15</v>
      </c>
      <c r="O1728" s="54">
        <f t="shared" si="150"/>
        <v>3156</v>
      </c>
      <c r="P1728" s="55">
        <f t="shared" si="155"/>
        <v>47345</v>
      </c>
      <c r="Q1728" s="55">
        <f t="shared" si="155"/>
        <v>47350</v>
      </c>
      <c r="R1728" s="24"/>
    </row>
    <row r="1729" spans="14:18" x14ac:dyDescent="0.2">
      <c r="N1729" s="53">
        <f t="shared" si="151"/>
        <v>16</v>
      </c>
      <c r="O1729" s="54">
        <f t="shared" si="150"/>
        <v>2959</v>
      </c>
      <c r="P1729" s="55">
        <f t="shared" si="155"/>
        <v>47346</v>
      </c>
      <c r="Q1729" s="55">
        <f t="shared" si="155"/>
        <v>47351</v>
      </c>
      <c r="R1729" s="24"/>
    </row>
    <row r="1730" spans="14:18" x14ac:dyDescent="0.2">
      <c r="N1730" s="53">
        <f t="shared" si="151"/>
        <v>17</v>
      </c>
      <c r="O1730" s="54">
        <f t="shared" si="150"/>
        <v>2785</v>
      </c>
      <c r="P1730" s="55">
        <f t="shared" si="155"/>
        <v>47347</v>
      </c>
      <c r="Q1730" s="55">
        <f t="shared" si="155"/>
        <v>47352</v>
      </c>
      <c r="R1730" s="24"/>
    </row>
    <row r="1731" spans="14:18" x14ac:dyDescent="0.2">
      <c r="N1731" s="53">
        <f t="shared" si="151"/>
        <v>18</v>
      </c>
      <c r="O1731" s="54">
        <f t="shared" si="150"/>
        <v>2630</v>
      </c>
      <c r="P1731" s="55">
        <f t="shared" si="155"/>
        <v>47348</v>
      </c>
      <c r="Q1731" s="55">
        <f t="shared" si="155"/>
        <v>47353</v>
      </c>
      <c r="R1731" s="24"/>
    </row>
    <row r="1732" spans="14:18" x14ac:dyDescent="0.2">
      <c r="N1732" s="53">
        <f t="shared" si="151"/>
        <v>19</v>
      </c>
      <c r="O1732" s="54">
        <f t="shared" si="150"/>
        <v>2492</v>
      </c>
      <c r="P1732" s="55">
        <f t="shared" si="155"/>
        <v>47349</v>
      </c>
      <c r="Q1732" s="55">
        <f t="shared" si="155"/>
        <v>47354</v>
      </c>
      <c r="R1732" s="24"/>
    </row>
    <row r="1733" spans="14:18" x14ac:dyDescent="0.2">
      <c r="N1733" s="53">
        <f t="shared" si="151"/>
        <v>20</v>
      </c>
      <c r="O1733" s="54">
        <f t="shared" si="150"/>
        <v>2368</v>
      </c>
      <c r="P1733" s="55">
        <f t="shared" si="155"/>
        <v>47350</v>
      </c>
      <c r="Q1733" s="55">
        <f t="shared" si="155"/>
        <v>47355</v>
      </c>
      <c r="R1733" s="24"/>
    </row>
    <row r="1734" spans="14:18" x14ac:dyDescent="0.2">
      <c r="N1734" s="53">
        <f t="shared" si="151"/>
        <v>21</v>
      </c>
      <c r="O1734" s="54">
        <f t="shared" si="150"/>
        <v>2255</v>
      </c>
      <c r="P1734" s="55">
        <f t="shared" si="155"/>
        <v>47351</v>
      </c>
      <c r="Q1734" s="55">
        <f t="shared" si="155"/>
        <v>47356</v>
      </c>
      <c r="R1734" s="24"/>
    </row>
    <row r="1735" spans="14:18" x14ac:dyDescent="0.2">
      <c r="N1735" s="53">
        <f t="shared" si="151"/>
        <v>22</v>
      </c>
      <c r="O1735" s="54">
        <f t="shared" si="150"/>
        <v>2152</v>
      </c>
      <c r="P1735" s="55">
        <f t="shared" si="155"/>
        <v>47352</v>
      </c>
      <c r="Q1735" s="55">
        <f t="shared" si="155"/>
        <v>47357</v>
      </c>
      <c r="R1735" s="24"/>
    </row>
    <row r="1736" spans="14:18" x14ac:dyDescent="0.2">
      <c r="N1736" s="53">
        <f t="shared" si="151"/>
        <v>23</v>
      </c>
      <c r="O1736" s="54">
        <f t="shared" si="150"/>
        <v>2059</v>
      </c>
      <c r="P1736" s="55">
        <f t="shared" si="155"/>
        <v>47353</v>
      </c>
      <c r="Q1736" s="55">
        <f t="shared" si="155"/>
        <v>47358</v>
      </c>
      <c r="R1736" s="24"/>
    </row>
    <row r="1737" spans="14:18" x14ac:dyDescent="0.2">
      <c r="N1737" s="53">
        <f t="shared" si="151"/>
        <v>24</v>
      </c>
      <c r="O1737" s="54">
        <f t="shared" ref="O1737:O1800" si="156">ROUND(P1737/N1737,0)</f>
        <v>1973</v>
      </c>
      <c r="P1737" s="55">
        <f t="shared" si="155"/>
        <v>47354</v>
      </c>
      <c r="Q1737" s="55">
        <f t="shared" si="155"/>
        <v>47359</v>
      </c>
      <c r="R1737" s="24"/>
    </row>
    <row r="1738" spans="14:18" x14ac:dyDescent="0.2">
      <c r="N1738" s="53">
        <f t="shared" ref="N1738:N1801" si="157">DAY(P1738)</f>
        <v>25</v>
      </c>
      <c r="O1738" s="54">
        <f t="shared" si="156"/>
        <v>1894</v>
      </c>
      <c r="P1738" s="55">
        <f t="shared" si="155"/>
        <v>47355</v>
      </c>
      <c r="Q1738" s="55">
        <f t="shared" si="155"/>
        <v>47360</v>
      </c>
      <c r="R1738" s="24"/>
    </row>
    <row r="1739" spans="14:18" x14ac:dyDescent="0.2">
      <c r="N1739" s="53">
        <f t="shared" si="157"/>
        <v>26</v>
      </c>
      <c r="O1739" s="54">
        <f t="shared" si="156"/>
        <v>1821</v>
      </c>
      <c r="P1739" s="55">
        <f t="shared" si="155"/>
        <v>47356</v>
      </c>
      <c r="Q1739" s="55">
        <f t="shared" si="155"/>
        <v>47361</v>
      </c>
      <c r="R1739" s="24"/>
    </row>
    <row r="1740" spans="14:18" x14ac:dyDescent="0.2">
      <c r="N1740" s="53">
        <f t="shared" si="157"/>
        <v>27</v>
      </c>
      <c r="O1740" s="54">
        <f t="shared" si="156"/>
        <v>1754</v>
      </c>
      <c r="P1740" s="55">
        <f t="shared" ref="P1740:Q1755" si="158">P1739+1</f>
        <v>47357</v>
      </c>
      <c r="Q1740" s="55">
        <f t="shared" si="158"/>
        <v>47362</v>
      </c>
      <c r="R1740" s="24"/>
    </row>
    <row r="1741" spans="14:18" x14ac:dyDescent="0.2">
      <c r="N1741" s="53">
        <f t="shared" si="157"/>
        <v>28</v>
      </c>
      <c r="O1741" s="54">
        <f t="shared" si="156"/>
        <v>1691</v>
      </c>
      <c r="P1741" s="55">
        <f t="shared" si="158"/>
        <v>47358</v>
      </c>
      <c r="Q1741" s="55">
        <f t="shared" si="158"/>
        <v>47363</v>
      </c>
      <c r="R1741" s="24"/>
    </row>
    <row r="1742" spans="14:18" x14ac:dyDescent="0.2">
      <c r="N1742" s="53">
        <f t="shared" si="157"/>
        <v>29</v>
      </c>
      <c r="O1742" s="54">
        <f t="shared" si="156"/>
        <v>1633</v>
      </c>
      <c r="P1742" s="55">
        <f t="shared" si="158"/>
        <v>47359</v>
      </c>
      <c r="Q1742" s="55">
        <f t="shared" si="158"/>
        <v>47364</v>
      </c>
      <c r="R1742" s="24"/>
    </row>
    <row r="1743" spans="14:18" x14ac:dyDescent="0.2">
      <c r="N1743" s="53">
        <f t="shared" si="157"/>
        <v>30</v>
      </c>
      <c r="O1743" s="54">
        <f t="shared" si="156"/>
        <v>1579</v>
      </c>
      <c r="P1743" s="55">
        <f t="shared" si="158"/>
        <v>47360</v>
      </c>
      <c r="Q1743" s="55">
        <f t="shared" si="158"/>
        <v>47365</v>
      </c>
      <c r="R1743" s="24"/>
    </row>
    <row r="1744" spans="14:18" x14ac:dyDescent="0.2">
      <c r="N1744" s="53">
        <f t="shared" si="157"/>
        <v>31</v>
      </c>
      <c r="O1744" s="54">
        <f t="shared" si="156"/>
        <v>1528</v>
      </c>
      <c r="P1744" s="55">
        <f t="shared" si="158"/>
        <v>47361</v>
      </c>
      <c r="Q1744" s="55">
        <f t="shared" si="158"/>
        <v>47366</v>
      </c>
      <c r="R1744" s="24"/>
    </row>
    <row r="1745" spans="14:18" x14ac:dyDescent="0.2">
      <c r="N1745" s="53">
        <f t="shared" si="157"/>
        <v>1</v>
      </c>
      <c r="O1745" s="54">
        <f t="shared" si="156"/>
        <v>47362</v>
      </c>
      <c r="P1745" s="55">
        <f t="shared" si="158"/>
        <v>47362</v>
      </c>
      <c r="Q1745" s="55">
        <f t="shared" si="158"/>
        <v>47367</v>
      </c>
      <c r="R1745" s="24"/>
    </row>
    <row r="1746" spans="14:18" x14ac:dyDescent="0.2">
      <c r="N1746" s="53">
        <f t="shared" si="157"/>
        <v>2</v>
      </c>
      <c r="O1746" s="54">
        <f t="shared" si="156"/>
        <v>23682</v>
      </c>
      <c r="P1746" s="55">
        <f t="shared" si="158"/>
        <v>47363</v>
      </c>
      <c r="Q1746" s="55">
        <f t="shared" si="158"/>
        <v>47368</v>
      </c>
      <c r="R1746" s="24"/>
    </row>
    <row r="1747" spans="14:18" x14ac:dyDescent="0.2">
      <c r="N1747" s="53">
        <f t="shared" si="157"/>
        <v>3</v>
      </c>
      <c r="O1747" s="54">
        <f t="shared" si="156"/>
        <v>15788</v>
      </c>
      <c r="P1747" s="55">
        <f t="shared" si="158"/>
        <v>47364</v>
      </c>
      <c r="Q1747" s="55">
        <f t="shared" si="158"/>
        <v>47369</v>
      </c>
      <c r="R1747" s="24"/>
    </row>
    <row r="1748" spans="14:18" x14ac:dyDescent="0.2">
      <c r="N1748" s="53">
        <f t="shared" si="157"/>
        <v>4</v>
      </c>
      <c r="O1748" s="54">
        <f t="shared" si="156"/>
        <v>11841</v>
      </c>
      <c r="P1748" s="55">
        <f t="shared" si="158"/>
        <v>47365</v>
      </c>
      <c r="Q1748" s="55">
        <f t="shared" si="158"/>
        <v>47370</v>
      </c>
      <c r="R1748" s="24"/>
    </row>
    <row r="1749" spans="14:18" x14ac:dyDescent="0.2">
      <c r="N1749" s="53">
        <f t="shared" si="157"/>
        <v>5</v>
      </c>
      <c r="O1749" s="54">
        <f t="shared" si="156"/>
        <v>9473</v>
      </c>
      <c r="P1749" s="55">
        <f t="shared" si="158"/>
        <v>47366</v>
      </c>
      <c r="Q1749" s="55">
        <f t="shared" si="158"/>
        <v>47371</v>
      </c>
      <c r="R1749" s="24"/>
    </row>
    <row r="1750" spans="14:18" x14ac:dyDescent="0.2">
      <c r="N1750" s="53">
        <f t="shared" si="157"/>
        <v>6</v>
      </c>
      <c r="O1750" s="54">
        <f t="shared" si="156"/>
        <v>7895</v>
      </c>
      <c r="P1750" s="55">
        <f t="shared" si="158"/>
        <v>47367</v>
      </c>
      <c r="Q1750" s="55">
        <f t="shared" si="158"/>
        <v>47372</v>
      </c>
      <c r="R1750" s="24"/>
    </row>
    <row r="1751" spans="14:18" x14ac:dyDescent="0.2">
      <c r="N1751" s="53">
        <f t="shared" si="157"/>
        <v>7</v>
      </c>
      <c r="O1751" s="54">
        <f t="shared" si="156"/>
        <v>6767</v>
      </c>
      <c r="P1751" s="55">
        <f t="shared" si="158"/>
        <v>47368</v>
      </c>
      <c r="Q1751" s="55">
        <f t="shared" si="158"/>
        <v>47373</v>
      </c>
      <c r="R1751" s="24"/>
    </row>
    <row r="1752" spans="14:18" x14ac:dyDescent="0.2">
      <c r="N1752" s="53">
        <f t="shared" si="157"/>
        <v>8</v>
      </c>
      <c r="O1752" s="54">
        <f t="shared" si="156"/>
        <v>5921</v>
      </c>
      <c r="P1752" s="55">
        <f t="shared" si="158"/>
        <v>47369</v>
      </c>
      <c r="Q1752" s="55">
        <f t="shared" si="158"/>
        <v>47374</v>
      </c>
      <c r="R1752" s="24"/>
    </row>
    <row r="1753" spans="14:18" x14ac:dyDescent="0.2">
      <c r="N1753" s="53">
        <f t="shared" si="157"/>
        <v>9</v>
      </c>
      <c r="O1753" s="54">
        <f t="shared" si="156"/>
        <v>5263</v>
      </c>
      <c r="P1753" s="55">
        <f t="shared" si="158"/>
        <v>47370</v>
      </c>
      <c r="Q1753" s="55">
        <f t="shared" si="158"/>
        <v>47375</v>
      </c>
      <c r="R1753" s="24"/>
    </row>
    <row r="1754" spans="14:18" x14ac:dyDescent="0.2">
      <c r="N1754" s="53">
        <f t="shared" si="157"/>
        <v>10</v>
      </c>
      <c r="O1754" s="54">
        <f t="shared" si="156"/>
        <v>4737</v>
      </c>
      <c r="P1754" s="55">
        <f t="shared" si="158"/>
        <v>47371</v>
      </c>
      <c r="Q1754" s="55">
        <f t="shared" si="158"/>
        <v>47376</v>
      </c>
      <c r="R1754" s="24"/>
    </row>
    <row r="1755" spans="14:18" x14ac:dyDescent="0.2">
      <c r="N1755" s="53">
        <f t="shared" si="157"/>
        <v>11</v>
      </c>
      <c r="O1755" s="54">
        <f t="shared" si="156"/>
        <v>4307</v>
      </c>
      <c r="P1755" s="55">
        <f t="shared" si="158"/>
        <v>47372</v>
      </c>
      <c r="Q1755" s="55">
        <f t="shared" si="158"/>
        <v>47377</v>
      </c>
      <c r="R1755" s="24"/>
    </row>
    <row r="1756" spans="14:18" x14ac:dyDescent="0.2">
      <c r="N1756" s="53">
        <f t="shared" si="157"/>
        <v>12</v>
      </c>
      <c r="O1756" s="54">
        <f t="shared" si="156"/>
        <v>3948</v>
      </c>
      <c r="P1756" s="55">
        <f t="shared" ref="P1756:Q1771" si="159">P1755+1</f>
        <v>47373</v>
      </c>
      <c r="Q1756" s="55">
        <f t="shared" si="159"/>
        <v>47378</v>
      </c>
      <c r="R1756" s="24"/>
    </row>
    <row r="1757" spans="14:18" x14ac:dyDescent="0.2">
      <c r="N1757" s="53">
        <f t="shared" si="157"/>
        <v>13</v>
      </c>
      <c r="O1757" s="54">
        <f t="shared" si="156"/>
        <v>3644</v>
      </c>
      <c r="P1757" s="55">
        <f t="shared" si="159"/>
        <v>47374</v>
      </c>
      <c r="Q1757" s="55">
        <f t="shared" si="159"/>
        <v>47379</v>
      </c>
      <c r="R1757" s="24"/>
    </row>
    <row r="1758" spans="14:18" x14ac:dyDescent="0.2">
      <c r="N1758" s="53">
        <f t="shared" si="157"/>
        <v>14</v>
      </c>
      <c r="O1758" s="54">
        <f t="shared" si="156"/>
        <v>3384</v>
      </c>
      <c r="P1758" s="55">
        <f t="shared" si="159"/>
        <v>47375</v>
      </c>
      <c r="Q1758" s="55">
        <f t="shared" si="159"/>
        <v>47380</v>
      </c>
      <c r="R1758" s="24"/>
    </row>
    <row r="1759" spans="14:18" x14ac:dyDescent="0.2">
      <c r="N1759" s="53">
        <f t="shared" si="157"/>
        <v>15</v>
      </c>
      <c r="O1759" s="54">
        <f t="shared" si="156"/>
        <v>3158</v>
      </c>
      <c r="P1759" s="55">
        <f t="shared" si="159"/>
        <v>47376</v>
      </c>
      <c r="Q1759" s="55">
        <f t="shared" si="159"/>
        <v>47381</v>
      </c>
      <c r="R1759" s="24"/>
    </row>
    <row r="1760" spans="14:18" x14ac:dyDescent="0.2">
      <c r="N1760" s="53">
        <f t="shared" si="157"/>
        <v>16</v>
      </c>
      <c r="O1760" s="54">
        <f t="shared" si="156"/>
        <v>2961</v>
      </c>
      <c r="P1760" s="55">
        <f t="shared" si="159"/>
        <v>47377</v>
      </c>
      <c r="Q1760" s="55">
        <f t="shared" si="159"/>
        <v>47382</v>
      </c>
      <c r="R1760" s="24"/>
    </row>
    <row r="1761" spans="14:18" x14ac:dyDescent="0.2">
      <c r="N1761" s="53">
        <f t="shared" si="157"/>
        <v>17</v>
      </c>
      <c r="O1761" s="54">
        <f t="shared" si="156"/>
        <v>2787</v>
      </c>
      <c r="P1761" s="55">
        <f t="shared" si="159"/>
        <v>47378</v>
      </c>
      <c r="Q1761" s="55">
        <f t="shared" si="159"/>
        <v>47383</v>
      </c>
      <c r="R1761" s="24"/>
    </row>
    <row r="1762" spans="14:18" x14ac:dyDescent="0.2">
      <c r="N1762" s="53">
        <f t="shared" si="157"/>
        <v>18</v>
      </c>
      <c r="O1762" s="54">
        <f t="shared" si="156"/>
        <v>2632</v>
      </c>
      <c r="P1762" s="55">
        <f t="shared" si="159"/>
        <v>47379</v>
      </c>
      <c r="Q1762" s="55">
        <f t="shared" si="159"/>
        <v>47384</v>
      </c>
      <c r="R1762" s="24"/>
    </row>
    <row r="1763" spans="14:18" x14ac:dyDescent="0.2">
      <c r="N1763" s="53">
        <f t="shared" si="157"/>
        <v>19</v>
      </c>
      <c r="O1763" s="54">
        <f t="shared" si="156"/>
        <v>2494</v>
      </c>
      <c r="P1763" s="55">
        <f t="shared" si="159"/>
        <v>47380</v>
      </c>
      <c r="Q1763" s="55">
        <f t="shared" si="159"/>
        <v>47385</v>
      </c>
      <c r="R1763" s="24"/>
    </row>
    <row r="1764" spans="14:18" x14ac:dyDescent="0.2">
      <c r="N1764" s="53">
        <f t="shared" si="157"/>
        <v>20</v>
      </c>
      <c r="O1764" s="54">
        <f t="shared" si="156"/>
        <v>2369</v>
      </c>
      <c r="P1764" s="55">
        <f t="shared" si="159"/>
        <v>47381</v>
      </c>
      <c r="Q1764" s="55">
        <f t="shared" si="159"/>
        <v>47386</v>
      </c>
      <c r="R1764" s="24"/>
    </row>
    <row r="1765" spans="14:18" x14ac:dyDescent="0.2">
      <c r="N1765" s="53">
        <f t="shared" si="157"/>
        <v>21</v>
      </c>
      <c r="O1765" s="54">
        <f t="shared" si="156"/>
        <v>2256</v>
      </c>
      <c r="P1765" s="55">
        <f t="shared" si="159"/>
        <v>47382</v>
      </c>
      <c r="Q1765" s="55">
        <f t="shared" si="159"/>
        <v>47387</v>
      </c>
      <c r="R1765" s="24"/>
    </row>
    <row r="1766" spans="14:18" x14ac:dyDescent="0.2">
      <c r="N1766" s="53">
        <f t="shared" si="157"/>
        <v>22</v>
      </c>
      <c r="O1766" s="54">
        <f t="shared" si="156"/>
        <v>2154</v>
      </c>
      <c r="P1766" s="55">
        <f t="shared" si="159"/>
        <v>47383</v>
      </c>
      <c r="Q1766" s="55">
        <f t="shared" si="159"/>
        <v>47388</v>
      </c>
      <c r="R1766" s="24"/>
    </row>
    <row r="1767" spans="14:18" x14ac:dyDescent="0.2">
      <c r="N1767" s="53">
        <f t="shared" si="157"/>
        <v>23</v>
      </c>
      <c r="O1767" s="54">
        <f t="shared" si="156"/>
        <v>2060</v>
      </c>
      <c r="P1767" s="55">
        <f t="shared" si="159"/>
        <v>47384</v>
      </c>
      <c r="Q1767" s="55">
        <f t="shared" si="159"/>
        <v>47389</v>
      </c>
      <c r="R1767" s="24"/>
    </row>
    <row r="1768" spans="14:18" x14ac:dyDescent="0.2">
      <c r="N1768" s="53">
        <f t="shared" si="157"/>
        <v>24</v>
      </c>
      <c r="O1768" s="54">
        <f t="shared" si="156"/>
        <v>1974</v>
      </c>
      <c r="P1768" s="55">
        <f t="shared" si="159"/>
        <v>47385</v>
      </c>
      <c r="Q1768" s="55">
        <f t="shared" si="159"/>
        <v>47390</v>
      </c>
      <c r="R1768" s="24"/>
    </row>
    <row r="1769" spans="14:18" x14ac:dyDescent="0.2">
      <c r="N1769" s="53">
        <f t="shared" si="157"/>
        <v>25</v>
      </c>
      <c r="O1769" s="54">
        <f t="shared" si="156"/>
        <v>1895</v>
      </c>
      <c r="P1769" s="55">
        <f t="shared" si="159"/>
        <v>47386</v>
      </c>
      <c r="Q1769" s="55">
        <f t="shared" si="159"/>
        <v>47391</v>
      </c>
      <c r="R1769" s="24"/>
    </row>
    <row r="1770" spans="14:18" x14ac:dyDescent="0.2">
      <c r="N1770" s="53">
        <f t="shared" si="157"/>
        <v>26</v>
      </c>
      <c r="O1770" s="54">
        <f t="shared" si="156"/>
        <v>1823</v>
      </c>
      <c r="P1770" s="55">
        <f t="shared" si="159"/>
        <v>47387</v>
      </c>
      <c r="Q1770" s="55">
        <f t="shared" si="159"/>
        <v>47392</v>
      </c>
      <c r="R1770" s="24"/>
    </row>
    <row r="1771" spans="14:18" x14ac:dyDescent="0.2">
      <c r="N1771" s="53">
        <f t="shared" si="157"/>
        <v>27</v>
      </c>
      <c r="O1771" s="54">
        <f t="shared" si="156"/>
        <v>1755</v>
      </c>
      <c r="P1771" s="55">
        <f t="shared" si="159"/>
        <v>47388</v>
      </c>
      <c r="Q1771" s="55">
        <f t="shared" si="159"/>
        <v>47393</v>
      </c>
      <c r="R1771" s="24"/>
    </row>
    <row r="1772" spans="14:18" x14ac:dyDescent="0.2">
      <c r="N1772" s="53">
        <f t="shared" si="157"/>
        <v>28</v>
      </c>
      <c r="O1772" s="54">
        <f t="shared" si="156"/>
        <v>1692</v>
      </c>
      <c r="P1772" s="55">
        <f t="shared" ref="P1772:Q1787" si="160">P1771+1</f>
        <v>47389</v>
      </c>
      <c r="Q1772" s="55">
        <f t="shared" si="160"/>
        <v>47394</v>
      </c>
      <c r="R1772" s="24"/>
    </row>
    <row r="1773" spans="14:18" x14ac:dyDescent="0.2">
      <c r="N1773" s="53">
        <f t="shared" si="157"/>
        <v>29</v>
      </c>
      <c r="O1773" s="54">
        <f t="shared" si="156"/>
        <v>1634</v>
      </c>
      <c r="P1773" s="55">
        <f t="shared" si="160"/>
        <v>47390</v>
      </c>
      <c r="Q1773" s="55">
        <f t="shared" si="160"/>
        <v>47395</v>
      </c>
      <c r="R1773" s="24"/>
    </row>
    <row r="1774" spans="14:18" x14ac:dyDescent="0.2">
      <c r="N1774" s="53">
        <f t="shared" si="157"/>
        <v>30</v>
      </c>
      <c r="O1774" s="54">
        <f t="shared" si="156"/>
        <v>1580</v>
      </c>
      <c r="P1774" s="55">
        <f t="shared" si="160"/>
        <v>47391</v>
      </c>
      <c r="Q1774" s="55">
        <f t="shared" si="160"/>
        <v>47396</v>
      </c>
      <c r="R1774" s="24"/>
    </row>
    <row r="1775" spans="14:18" x14ac:dyDescent="0.2">
      <c r="N1775" s="53">
        <f t="shared" si="157"/>
        <v>1</v>
      </c>
      <c r="O1775" s="54">
        <f t="shared" si="156"/>
        <v>47392</v>
      </c>
      <c r="P1775" s="55">
        <f t="shared" si="160"/>
        <v>47392</v>
      </c>
      <c r="Q1775" s="55">
        <f t="shared" si="160"/>
        <v>47397</v>
      </c>
      <c r="R1775" s="24"/>
    </row>
    <row r="1776" spans="14:18" x14ac:dyDescent="0.2">
      <c r="N1776" s="53">
        <f t="shared" si="157"/>
        <v>2</v>
      </c>
      <c r="O1776" s="54">
        <f t="shared" si="156"/>
        <v>23697</v>
      </c>
      <c r="P1776" s="55">
        <f t="shared" si="160"/>
        <v>47393</v>
      </c>
      <c r="Q1776" s="55">
        <f t="shared" si="160"/>
        <v>47398</v>
      </c>
      <c r="R1776" s="24"/>
    </row>
    <row r="1777" spans="14:18" x14ac:dyDescent="0.2">
      <c r="N1777" s="53">
        <f t="shared" si="157"/>
        <v>3</v>
      </c>
      <c r="O1777" s="54">
        <f t="shared" si="156"/>
        <v>15798</v>
      </c>
      <c r="P1777" s="55">
        <f t="shared" si="160"/>
        <v>47394</v>
      </c>
      <c r="Q1777" s="55">
        <f t="shared" si="160"/>
        <v>47399</v>
      </c>
      <c r="R1777" s="24"/>
    </row>
    <row r="1778" spans="14:18" x14ac:dyDescent="0.2">
      <c r="N1778" s="53">
        <f t="shared" si="157"/>
        <v>4</v>
      </c>
      <c r="O1778" s="54">
        <f t="shared" si="156"/>
        <v>11849</v>
      </c>
      <c r="P1778" s="55">
        <f t="shared" si="160"/>
        <v>47395</v>
      </c>
      <c r="Q1778" s="55">
        <f t="shared" si="160"/>
        <v>47400</v>
      </c>
      <c r="R1778" s="24"/>
    </row>
    <row r="1779" spans="14:18" x14ac:dyDescent="0.2">
      <c r="N1779" s="53">
        <f t="shared" si="157"/>
        <v>5</v>
      </c>
      <c r="O1779" s="54">
        <f t="shared" si="156"/>
        <v>9479</v>
      </c>
      <c r="P1779" s="55">
        <f t="shared" si="160"/>
        <v>47396</v>
      </c>
      <c r="Q1779" s="55">
        <f t="shared" si="160"/>
        <v>47401</v>
      </c>
      <c r="R1779" s="24"/>
    </row>
    <row r="1780" spans="14:18" x14ac:dyDescent="0.2">
      <c r="N1780" s="53">
        <f t="shared" si="157"/>
        <v>6</v>
      </c>
      <c r="O1780" s="54">
        <f t="shared" si="156"/>
        <v>7900</v>
      </c>
      <c r="P1780" s="55">
        <f t="shared" si="160"/>
        <v>47397</v>
      </c>
      <c r="Q1780" s="55">
        <f t="shared" si="160"/>
        <v>47402</v>
      </c>
      <c r="R1780" s="24"/>
    </row>
    <row r="1781" spans="14:18" x14ac:dyDescent="0.2">
      <c r="N1781" s="53">
        <f t="shared" si="157"/>
        <v>7</v>
      </c>
      <c r="O1781" s="54">
        <f t="shared" si="156"/>
        <v>6771</v>
      </c>
      <c r="P1781" s="55">
        <f t="shared" si="160"/>
        <v>47398</v>
      </c>
      <c r="Q1781" s="55">
        <f t="shared" si="160"/>
        <v>47403</v>
      </c>
      <c r="R1781" s="24"/>
    </row>
    <row r="1782" spans="14:18" x14ac:dyDescent="0.2">
      <c r="N1782" s="53">
        <f t="shared" si="157"/>
        <v>8</v>
      </c>
      <c r="O1782" s="54">
        <f t="shared" si="156"/>
        <v>5925</v>
      </c>
      <c r="P1782" s="55">
        <f t="shared" si="160"/>
        <v>47399</v>
      </c>
      <c r="Q1782" s="55">
        <f t="shared" si="160"/>
        <v>47404</v>
      </c>
      <c r="R1782" s="24"/>
    </row>
    <row r="1783" spans="14:18" x14ac:dyDescent="0.2">
      <c r="N1783" s="53">
        <f t="shared" si="157"/>
        <v>9</v>
      </c>
      <c r="O1783" s="54">
        <f t="shared" si="156"/>
        <v>5267</v>
      </c>
      <c r="P1783" s="55">
        <f t="shared" si="160"/>
        <v>47400</v>
      </c>
      <c r="Q1783" s="55">
        <f t="shared" si="160"/>
        <v>47405</v>
      </c>
      <c r="R1783" s="24"/>
    </row>
    <row r="1784" spans="14:18" x14ac:dyDescent="0.2">
      <c r="N1784" s="53">
        <f t="shared" si="157"/>
        <v>10</v>
      </c>
      <c r="O1784" s="54">
        <f t="shared" si="156"/>
        <v>4740</v>
      </c>
      <c r="P1784" s="55">
        <f t="shared" si="160"/>
        <v>47401</v>
      </c>
      <c r="Q1784" s="55">
        <f t="shared" si="160"/>
        <v>47406</v>
      </c>
      <c r="R1784" s="24"/>
    </row>
    <row r="1785" spans="14:18" x14ac:dyDescent="0.2">
      <c r="N1785" s="53">
        <f t="shared" si="157"/>
        <v>11</v>
      </c>
      <c r="O1785" s="54">
        <f t="shared" si="156"/>
        <v>4309</v>
      </c>
      <c r="P1785" s="55">
        <f t="shared" si="160"/>
        <v>47402</v>
      </c>
      <c r="Q1785" s="55">
        <f t="shared" si="160"/>
        <v>47407</v>
      </c>
      <c r="R1785" s="24"/>
    </row>
    <row r="1786" spans="14:18" x14ac:dyDescent="0.2">
      <c r="N1786" s="53">
        <f t="shared" si="157"/>
        <v>12</v>
      </c>
      <c r="O1786" s="54">
        <f t="shared" si="156"/>
        <v>3950</v>
      </c>
      <c r="P1786" s="55">
        <f t="shared" si="160"/>
        <v>47403</v>
      </c>
      <c r="Q1786" s="55">
        <f t="shared" si="160"/>
        <v>47408</v>
      </c>
      <c r="R1786" s="24"/>
    </row>
    <row r="1787" spans="14:18" x14ac:dyDescent="0.2">
      <c r="N1787" s="53">
        <f t="shared" si="157"/>
        <v>13</v>
      </c>
      <c r="O1787" s="54">
        <f t="shared" si="156"/>
        <v>3646</v>
      </c>
      <c r="P1787" s="55">
        <f t="shared" si="160"/>
        <v>47404</v>
      </c>
      <c r="Q1787" s="55">
        <f t="shared" si="160"/>
        <v>47409</v>
      </c>
      <c r="R1787" s="24"/>
    </row>
    <row r="1788" spans="14:18" x14ac:dyDescent="0.2">
      <c r="N1788" s="53">
        <f t="shared" si="157"/>
        <v>14</v>
      </c>
      <c r="O1788" s="54">
        <f t="shared" si="156"/>
        <v>3386</v>
      </c>
      <c r="P1788" s="55">
        <f t="shared" ref="P1788:Q1803" si="161">P1787+1</f>
        <v>47405</v>
      </c>
      <c r="Q1788" s="55">
        <f t="shared" si="161"/>
        <v>47410</v>
      </c>
      <c r="R1788" s="24"/>
    </row>
    <row r="1789" spans="14:18" x14ac:dyDescent="0.2">
      <c r="N1789" s="53">
        <f t="shared" si="157"/>
        <v>15</v>
      </c>
      <c r="O1789" s="54">
        <f t="shared" si="156"/>
        <v>3160</v>
      </c>
      <c r="P1789" s="55">
        <f t="shared" si="161"/>
        <v>47406</v>
      </c>
      <c r="Q1789" s="55">
        <f t="shared" si="161"/>
        <v>47411</v>
      </c>
      <c r="R1789" s="24"/>
    </row>
    <row r="1790" spans="14:18" x14ac:dyDescent="0.2">
      <c r="N1790" s="53">
        <f t="shared" si="157"/>
        <v>16</v>
      </c>
      <c r="O1790" s="54">
        <f t="shared" si="156"/>
        <v>2963</v>
      </c>
      <c r="P1790" s="55">
        <f t="shared" si="161"/>
        <v>47407</v>
      </c>
      <c r="Q1790" s="55">
        <f t="shared" si="161"/>
        <v>47412</v>
      </c>
      <c r="R1790" s="24"/>
    </row>
    <row r="1791" spans="14:18" x14ac:dyDescent="0.2">
      <c r="N1791" s="53">
        <f t="shared" si="157"/>
        <v>17</v>
      </c>
      <c r="O1791" s="54">
        <f t="shared" si="156"/>
        <v>2789</v>
      </c>
      <c r="P1791" s="55">
        <f t="shared" si="161"/>
        <v>47408</v>
      </c>
      <c r="Q1791" s="55">
        <f t="shared" si="161"/>
        <v>47413</v>
      </c>
      <c r="R1791" s="24"/>
    </row>
    <row r="1792" spans="14:18" x14ac:dyDescent="0.2">
      <c r="N1792" s="53">
        <f t="shared" si="157"/>
        <v>18</v>
      </c>
      <c r="O1792" s="54">
        <f t="shared" si="156"/>
        <v>2634</v>
      </c>
      <c r="P1792" s="55">
        <f t="shared" si="161"/>
        <v>47409</v>
      </c>
      <c r="Q1792" s="55">
        <f t="shared" si="161"/>
        <v>47414</v>
      </c>
      <c r="R1792" s="24"/>
    </row>
    <row r="1793" spans="14:18" x14ac:dyDescent="0.2">
      <c r="N1793" s="53">
        <f t="shared" si="157"/>
        <v>19</v>
      </c>
      <c r="O1793" s="54">
        <f t="shared" si="156"/>
        <v>2495</v>
      </c>
      <c r="P1793" s="55">
        <f t="shared" si="161"/>
        <v>47410</v>
      </c>
      <c r="Q1793" s="55">
        <f t="shared" si="161"/>
        <v>47415</v>
      </c>
      <c r="R1793" s="24"/>
    </row>
    <row r="1794" spans="14:18" x14ac:dyDescent="0.2">
      <c r="N1794" s="53">
        <f t="shared" si="157"/>
        <v>20</v>
      </c>
      <c r="O1794" s="54">
        <f t="shared" si="156"/>
        <v>2371</v>
      </c>
      <c r="P1794" s="55">
        <f t="shared" si="161"/>
        <v>47411</v>
      </c>
      <c r="Q1794" s="55">
        <f t="shared" si="161"/>
        <v>47416</v>
      </c>
      <c r="R1794" s="24"/>
    </row>
    <row r="1795" spans="14:18" x14ac:dyDescent="0.2">
      <c r="N1795" s="53">
        <f t="shared" si="157"/>
        <v>21</v>
      </c>
      <c r="O1795" s="54">
        <f t="shared" si="156"/>
        <v>2258</v>
      </c>
      <c r="P1795" s="55">
        <f t="shared" si="161"/>
        <v>47412</v>
      </c>
      <c r="Q1795" s="55">
        <f t="shared" si="161"/>
        <v>47417</v>
      </c>
      <c r="R1795" s="24"/>
    </row>
    <row r="1796" spans="14:18" x14ac:dyDescent="0.2">
      <c r="N1796" s="53">
        <f t="shared" si="157"/>
        <v>22</v>
      </c>
      <c r="O1796" s="54">
        <f t="shared" si="156"/>
        <v>2155</v>
      </c>
      <c r="P1796" s="55">
        <f t="shared" si="161"/>
        <v>47413</v>
      </c>
      <c r="Q1796" s="55">
        <f t="shared" si="161"/>
        <v>47418</v>
      </c>
      <c r="R1796" s="24"/>
    </row>
    <row r="1797" spans="14:18" x14ac:dyDescent="0.2">
      <c r="N1797" s="53">
        <f t="shared" si="157"/>
        <v>23</v>
      </c>
      <c r="O1797" s="54">
        <f t="shared" si="156"/>
        <v>2061</v>
      </c>
      <c r="P1797" s="55">
        <f t="shared" si="161"/>
        <v>47414</v>
      </c>
      <c r="Q1797" s="55">
        <f t="shared" si="161"/>
        <v>47419</v>
      </c>
      <c r="R1797" s="24"/>
    </row>
    <row r="1798" spans="14:18" x14ac:dyDescent="0.2">
      <c r="N1798" s="53">
        <f t="shared" si="157"/>
        <v>24</v>
      </c>
      <c r="O1798" s="54">
        <f t="shared" si="156"/>
        <v>1976</v>
      </c>
      <c r="P1798" s="55">
        <f t="shared" si="161"/>
        <v>47415</v>
      </c>
      <c r="Q1798" s="55">
        <f t="shared" si="161"/>
        <v>47420</v>
      </c>
      <c r="R1798" s="24"/>
    </row>
    <row r="1799" spans="14:18" x14ac:dyDescent="0.2">
      <c r="N1799" s="53">
        <f t="shared" si="157"/>
        <v>25</v>
      </c>
      <c r="O1799" s="54">
        <f t="shared" si="156"/>
        <v>1897</v>
      </c>
      <c r="P1799" s="55">
        <f t="shared" si="161"/>
        <v>47416</v>
      </c>
      <c r="Q1799" s="55">
        <f t="shared" si="161"/>
        <v>47421</v>
      </c>
      <c r="R1799" s="24"/>
    </row>
    <row r="1800" spans="14:18" x14ac:dyDescent="0.2">
      <c r="N1800" s="53">
        <f t="shared" si="157"/>
        <v>26</v>
      </c>
      <c r="O1800" s="54">
        <f t="shared" si="156"/>
        <v>1824</v>
      </c>
      <c r="P1800" s="55">
        <f t="shared" si="161"/>
        <v>47417</v>
      </c>
      <c r="Q1800" s="55">
        <f t="shared" si="161"/>
        <v>47422</v>
      </c>
      <c r="R1800" s="24"/>
    </row>
    <row r="1801" spans="14:18" x14ac:dyDescent="0.2">
      <c r="N1801" s="53">
        <f t="shared" si="157"/>
        <v>27</v>
      </c>
      <c r="O1801" s="54">
        <f t="shared" ref="O1801:O1864" si="162">ROUND(P1801/N1801,0)</f>
        <v>1756</v>
      </c>
      <c r="P1801" s="55">
        <f t="shared" si="161"/>
        <v>47418</v>
      </c>
      <c r="Q1801" s="55">
        <f t="shared" si="161"/>
        <v>47423</v>
      </c>
      <c r="R1801" s="24"/>
    </row>
    <row r="1802" spans="14:18" x14ac:dyDescent="0.2">
      <c r="N1802" s="53">
        <f t="shared" ref="N1802:N1865" si="163">DAY(P1802)</f>
        <v>28</v>
      </c>
      <c r="O1802" s="54">
        <f t="shared" si="162"/>
        <v>1694</v>
      </c>
      <c r="P1802" s="55">
        <f t="shared" si="161"/>
        <v>47419</v>
      </c>
      <c r="Q1802" s="55">
        <f t="shared" si="161"/>
        <v>47424</v>
      </c>
      <c r="R1802" s="24"/>
    </row>
    <row r="1803" spans="14:18" x14ac:dyDescent="0.2">
      <c r="N1803" s="53">
        <f t="shared" si="163"/>
        <v>29</v>
      </c>
      <c r="O1803" s="54">
        <f t="shared" si="162"/>
        <v>1635</v>
      </c>
      <c r="P1803" s="55">
        <f t="shared" si="161"/>
        <v>47420</v>
      </c>
      <c r="Q1803" s="55">
        <f t="shared" si="161"/>
        <v>47425</v>
      </c>
      <c r="R1803" s="24"/>
    </row>
    <row r="1804" spans="14:18" x14ac:dyDescent="0.2">
      <c r="N1804" s="53">
        <f t="shared" si="163"/>
        <v>30</v>
      </c>
      <c r="O1804" s="54">
        <f t="shared" si="162"/>
        <v>1581</v>
      </c>
      <c r="P1804" s="55">
        <f t="shared" ref="P1804:Q1819" si="164">P1803+1</f>
        <v>47421</v>
      </c>
      <c r="Q1804" s="55">
        <f t="shared" si="164"/>
        <v>47426</v>
      </c>
      <c r="R1804" s="24"/>
    </row>
    <row r="1805" spans="14:18" x14ac:dyDescent="0.2">
      <c r="N1805" s="53">
        <f t="shared" si="163"/>
        <v>31</v>
      </c>
      <c r="O1805" s="54">
        <f t="shared" si="162"/>
        <v>1530</v>
      </c>
      <c r="P1805" s="55">
        <f t="shared" si="164"/>
        <v>47422</v>
      </c>
      <c r="Q1805" s="55">
        <f t="shared" si="164"/>
        <v>47427</v>
      </c>
      <c r="R1805" s="24"/>
    </row>
    <row r="1806" spans="14:18" x14ac:dyDescent="0.2">
      <c r="N1806" s="53">
        <f t="shared" si="163"/>
        <v>1</v>
      </c>
      <c r="O1806" s="54">
        <f t="shared" si="162"/>
        <v>47423</v>
      </c>
      <c r="P1806" s="55">
        <f t="shared" si="164"/>
        <v>47423</v>
      </c>
      <c r="Q1806" s="55">
        <f t="shared" si="164"/>
        <v>47428</v>
      </c>
      <c r="R1806" s="24"/>
    </row>
    <row r="1807" spans="14:18" x14ac:dyDescent="0.2">
      <c r="N1807" s="53">
        <f t="shared" si="163"/>
        <v>2</v>
      </c>
      <c r="O1807" s="54">
        <f t="shared" si="162"/>
        <v>23712</v>
      </c>
      <c r="P1807" s="55">
        <f t="shared" si="164"/>
        <v>47424</v>
      </c>
      <c r="Q1807" s="55">
        <f t="shared" si="164"/>
        <v>47429</v>
      </c>
      <c r="R1807" s="24"/>
    </row>
    <row r="1808" spans="14:18" x14ac:dyDescent="0.2">
      <c r="N1808" s="53">
        <f t="shared" si="163"/>
        <v>3</v>
      </c>
      <c r="O1808" s="54">
        <f t="shared" si="162"/>
        <v>15808</v>
      </c>
      <c r="P1808" s="55">
        <f t="shared" si="164"/>
        <v>47425</v>
      </c>
      <c r="Q1808" s="55">
        <f t="shared" si="164"/>
        <v>47430</v>
      </c>
      <c r="R1808" s="24"/>
    </row>
    <row r="1809" spans="14:18" x14ac:dyDescent="0.2">
      <c r="N1809" s="53">
        <f t="shared" si="163"/>
        <v>4</v>
      </c>
      <c r="O1809" s="54">
        <f t="shared" si="162"/>
        <v>11857</v>
      </c>
      <c r="P1809" s="55">
        <f t="shared" si="164"/>
        <v>47426</v>
      </c>
      <c r="Q1809" s="55">
        <f t="shared" si="164"/>
        <v>47431</v>
      </c>
      <c r="R1809" s="24"/>
    </row>
    <row r="1810" spans="14:18" x14ac:dyDescent="0.2">
      <c r="N1810" s="53">
        <f t="shared" si="163"/>
        <v>5</v>
      </c>
      <c r="O1810" s="54">
        <f t="shared" si="162"/>
        <v>9485</v>
      </c>
      <c r="P1810" s="55">
        <f t="shared" si="164"/>
        <v>47427</v>
      </c>
      <c r="Q1810" s="55">
        <f t="shared" si="164"/>
        <v>47432</v>
      </c>
      <c r="R1810" s="24"/>
    </row>
    <row r="1811" spans="14:18" x14ac:dyDescent="0.2">
      <c r="N1811" s="53">
        <f t="shared" si="163"/>
        <v>6</v>
      </c>
      <c r="O1811" s="54">
        <f t="shared" si="162"/>
        <v>7905</v>
      </c>
      <c r="P1811" s="55">
        <f t="shared" si="164"/>
        <v>47428</v>
      </c>
      <c r="Q1811" s="55">
        <f t="shared" si="164"/>
        <v>47433</v>
      </c>
      <c r="R1811" s="24"/>
    </row>
    <row r="1812" spans="14:18" x14ac:dyDescent="0.2">
      <c r="N1812" s="53">
        <f t="shared" si="163"/>
        <v>7</v>
      </c>
      <c r="O1812" s="54">
        <f t="shared" si="162"/>
        <v>6776</v>
      </c>
      <c r="P1812" s="55">
        <f t="shared" si="164"/>
        <v>47429</v>
      </c>
      <c r="Q1812" s="55">
        <f t="shared" si="164"/>
        <v>47434</v>
      </c>
      <c r="R1812" s="24"/>
    </row>
    <row r="1813" spans="14:18" x14ac:dyDescent="0.2">
      <c r="N1813" s="53">
        <f t="shared" si="163"/>
        <v>8</v>
      </c>
      <c r="O1813" s="54">
        <f t="shared" si="162"/>
        <v>5929</v>
      </c>
      <c r="P1813" s="55">
        <f t="shared" si="164"/>
        <v>47430</v>
      </c>
      <c r="Q1813" s="55">
        <f t="shared" si="164"/>
        <v>47435</v>
      </c>
      <c r="R1813" s="24"/>
    </row>
    <row r="1814" spans="14:18" x14ac:dyDescent="0.2">
      <c r="N1814" s="53">
        <f t="shared" si="163"/>
        <v>9</v>
      </c>
      <c r="O1814" s="54">
        <f t="shared" si="162"/>
        <v>5270</v>
      </c>
      <c r="P1814" s="55">
        <f t="shared" si="164"/>
        <v>47431</v>
      </c>
      <c r="Q1814" s="55">
        <f t="shared" si="164"/>
        <v>47436</v>
      </c>
      <c r="R1814" s="24"/>
    </row>
    <row r="1815" spans="14:18" x14ac:dyDescent="0.2">
      <c r="N1815" s="53">
        <f t="shared" si="163"/>
        <v>10</v>
      </c>
      <c r="O1815" s="54">
        <f t="shared" si="162"/>
        <v>4743</v>
      </c>
      <c r="P1815" s="55">
        <f t="shared" si="164"/>
        <v>47432</v>
      </c>
      <c r="Q1815" s="55">
        <f t="shared" si="164"/>
        <v>47437</v>
      </c>
      <c r="R1815" s="24"/>
    </row>
    <row r="1816" spans="14:18" x14ac:dyDescent="0.2">
      <c r="N1816" s="53">
        <f t="shared" si="163"/>
        <v>11</v>
      </c>
      <c r="O1816" s="54">
        <f t="shared" si="162"/>
        <v>4312</v>
      </c>
      <c r="P1816" s="55">
        <f t="shared" si="164"/>
        <v>47433</v>
      </c>
      <c r="Q1816" s="55">
        <f t="shared" si="164"/>
        <v>47438</v>
      </c>
      <c r="R1816" s="24"/>
    </row>
    <row r="1817" spans="14:18" x14ac:dyDescent="0.2">
      <c r="N1817" s="53">
        <f t="shared" si="163"/>
        <v>12</v>
      </c>
      <c r="O1817" s="54">
        <f t="shared" si="162"/>
        <v>3953</v>
      </c>
      <c r="P1817" s="55">
        <f t="shared" si="164"/>
        <v>47434</v>
      </c>
      <c r="Q1817" s="55">
        <f t="shared" si="164"/>
        <v>47439</v>
      </c>
      <c r="R1817" s="24"/>
    </row>
    <row r="1818" spans="14:18" x14ac:dyDescent="0.2">
      <c r="N1818" s="53">
        <f t="shared" si="163"/>
        <v>13</v>
      </c>
      <c r="O1818" s="54">
        <f t="shared" si="162"/>
        <v>3649</v>
      </c>
      <c r="P1818" s="55">
        <f t="shared" si="164"/>
        <v>47435</v>
      </c>
      <c r="Q1818" s="55">
        <f t="shared" si="164"/>
        <v>47440</v>
      </c>
      <c r="R1818" s="24"/>
    </row>
    <row r="1819" spans="14:18" x14ac:dyDescent="0.2">
      <c r="N1819" s="53">
        <f t="shared" si="163"/>
        <v>14</v>
      </c>
      <c r="O1819" s="54">
        <f t="shared" si="162"/>
        <v>3388</v>
      </c>
      <c r="P1819" s="55">
        <f t="shared" si="164"/>
        <v>47436</v>
      </c>
      <c r="Q1819" s="55">
        <f t="shared" si="164"/>
        <v>47441</v>
      </c>
      <c r="R1819" s="24"/>
    </row>
    <row r="1820" spans="14:18" x14ac:dyDescent="0.2">
      <c r="N1820" s="53">
        <f t="shared" si="163"/>
        <v>15</v>
      </c>
      <c r="O1820" s="54">
        <f t="shared" si="162"/>
        <v>3162</v>
      </c>
      <c r="P1820" s="55">
        <f t="shared" ref="P1820:Q1835" si="165">P1819+1</f>
        <v>47437</v>
      </c>
      <c r="Q1820" s="55">
        <f t="shared" si="165"/>
        <v>47442</v>
      </c>
      <c r="R1820" s="24"/>
    </row>
    <row r="1821" spans="14:18" x14ac:dyDescent="0.2">
      <c r="N1821" s="53">
        <f t="shared" si="163"/>
        <v>16</v>
      </c>
      <c r="O1821" s="54">
        <f t="shared" si="162"/>
        <v>2965</v>
      </c>
      <c r="P1821" s="55">
        <f t="shared" si="165"/>
        <v>47438</v>
      </c>
      <c r="Q1821" s="55">
        <f t="shared" si="165"/>
        <v>47443</v>
      </c>
      <c r="R1821" s="24"/>
    </row>
    <row r="1822" spans="14:18" x14ac:dyDescent="0.2">
      <c r="N1822" s="53">
        <f t="shared" si="163"/>
        <v>17</v>
      </c>
      <c r="O1822" s="54">
        <f t="shared" si="162"/>
        <v>2791</v>
      </c>
      <c r="P1822" s="55">
        <f t="shared" si="165"/>
        <v>47439</v>
      </c>
      <c r="Q1822" s="55">
        <f t="shared" si="165"/>
        <v>47444</v>
      </c>
      <c r="R1822" s="24"/>
    </row>
    <row r="1823" spans="14:18" x14ac:dyDescent="0.2">
      <c r="N1823" s="53">
        <f t="shared" si="163"/>
        <v>18</v>
      </c>
      <c r="O1823" s="54">
        <f t="shared" si="162"/>
        <v>2636</v>
      </c>
      <c r="P1823" s="55">
        <f t="shared" si="165"/>
        <v>47440</v>
      </c>
      <c r="Q1823" s="55">
        <f t="shared" si="165"/>
        <v>47445</v>
      </c>
      <c r="R1823" s="24"/>
    </row>
    <row r="1824" spans="14:18" x14ac:dyDescent="0.2">
      <c r="N1824" s="53">
        <f t="shared" si="163"/>
        <v>19</v>
      </c>
      <c r="O1824" s="54">
        <f t="shared" si="162"/>
        <v>2497</v>
      </c>
      <c r="P1824" s="55">
        <f t="shared" si="165"/>
        <v>47441</v>
      </c>
      <c r="Q1824" s="55">
        <f t="shared" si="165"/>
        <v>47446</v>
      </c>
      <c r="R1824" s="24"/>
    </row>
    <row r="1825" spans="14:18" x14ac:dyDescent="0.2">
      <c r="N1825" s="53">
        <f t="shared" si="163"/>
        <v>20</v>
      </c>
      <c r="O1825" s="54">
        <f t="shared" si="162"/>
        <v>2372</v>
      </c>
      <c r="P1825" s="55">
        <f t="shared" si="165"/>
        <v>47442</v>
      </c>
      <c r="Q1825" s="55">
        <f t="shared" si="165"/>
        <v>47447</v>
      </c>
      <c r="R1825" s="24"/>
    </row>
    <row r="1826" spans="14:18" x14ac:dyDescent="0.2">
      <c r="N1826" s="53">
        <f t="shared" si="163"/>
        <v>21</v>
      </c>
      <c r="O1826" s="54">
        <f t="shared" si="162"/>
        <v>2259</v>
      </c>
      <c r="P1826" s="55">
        <f t="shared" si="165"/>
        <v>47443</v>
      </c>
      <c r="Q1826" s="55">
        <f t="shared" si="165"/>
        <v>47448</v>
      </c>
      <c r="R1826" s="24"/>
    </row>
    <row r="1827" spans="14:18" x14ac:dyDescent="0.2">
      <c r="N1827" s="53">
        <f t="shared" si="163"/>
        <v>22</v>
      </c>
      <c r="O1827" s="54">
        <f t="shared" si="162"/>
        <v>2157</v>
      </c>
      <c r="P1827" s="55">
        <f t="shared" si="165"/>
        <v>47444</v>
      </c>
      <c r="Q1827" s="55">
        <f t="shared" si="165"/>
        <v>47449</v>
      </c>
      <c r="R1827" s="24"/>
    </row>
    <row r="1828" spans="14:18" x14ac:dyDescent="0.2">
      <c r="N1828" s="53">
        <f t="shared" si="163"/>
        <v>23</v>
      </c>
      <c r="O1828" s="54">
        <f t="shared" si="162"/>
        <v>2063</v>
      </c>
      <c r="P1828" s="55">
        <f t="shared" si="165"/>
        <v>47445</v>
      </c>
      <c r="Q1828" s="55">
        <f t="shared" si="165"/>
        <v>47450</v>
      </c>
      <c r="R1828" s="24"/>
    </row>
    <row r="1829" spans="14:18" x14ac:dyDescent="0.2">
      <c r="N1829" s="53">
        <f t="shared" si="163"/>
        <v>24</v>
      </c>
      <c r="O1829" s="54">
        <f t="shared" si="162"/>
        <v>1977</v>
      </c>
      <c r="P1829" s="55">
        <f t="shared" si="165"/>
        <v>47446</v>
      </c>
      <c r="Q1829" s="55">
        <f t="shared" si="165"/>
        <v>47451</v>
      </c>
      <c r="R1829" s="24"/>
    </row>
    <row r="1830" spans="14:18" x14ac:dyDescent="0.2">
      <c r="N1830" s="53">
        <f t="shared" si="163"/>
        <v>25</v>
      </c>
      <c r="O1830" s="54">
        <f t="shared" si="162"/>
        <v>1898</v>
      </c>
      <c r="P1830" s="55">
        <f t="shared" si="165"/>
        <v>47447</v>
      </c>
      <c r="Q1830" s="55">
        <f t="shared" si="165"/>
        <v>47452</v>
      </c>
      <c r="R1830" s="24"/>
    </row>
    <row r="1831" spans="14:18" x14ac:dyDescent="0.2">
      <c r="N1831" s="53">
        <f t="shared" si="163"/>
        <v>26</v>
      </c>
      <c r="O1831" s="54">
        <f t="shared" si="162"/>
        <v>1825</v>
      </c>
      <c r="P1831" s="55">
        <f t="shared" si="165"/>
        <v>47448</v>
      </c>
      <c r="Q1831" s="55">
        <f t="shared" si="165"/>
        <v>47453</v>
      </c>
      <c r="R1831" s="24"/>
    </row>
    <row r="1832" spans="14:18" x14ac:dyDescent="0.2">
      <c r="N1832" s="53">
        <f t="shared" si="163"/>
        <v>27</v>
      </c>
      <c r="O1832" s="54">
        <f t="shared" si="162"/>
        <v>1757</v>
      </c>
      <c r="P1832" s="55">
        <f t="shared" si="165"/>
        <v>47449</v>
      </c>
      <c r="Q1832" s="55">
        <f t="shared" si="165"/>
        <v>47454</v>
      </c>
      <c r="R1832" s="24"/>
    </row>
    <row r="1833" spans="14:18" x14ac:dyDescent="0.2">
      <c r="N1833" s="53">
        <f t="shared" si="163"/>
        <v>28</v>
      </c>
      <c r="O1833" s="54">
        <f t="shared" si="162"/>
        <v>1695</v>
      </c>
      <c r="P1833" s="55">
        <f t="shared" si="165"/>
        <v>47450</v>
      </c>
      <c r="Q1833" s="55">
        <f t="shared" si="165"/>
        <v>47455</v>
      </c>
      <c r="R1833" s="24"/>
    </row>
    <row r="1834" spans="14:18" x14ac:dyDescent="0.2">
      <c r="N1834" s="53">
        <f t="shared" si="163"/>
        <v>29</v>
      </c>
      <c r="O1834" s="54">
        <f t="shared" si="162"/>
        <v>1636</v>
      </c>
      <c r="P1834" s="55">
        <f t="shared" si="165"/>
        <v>47451</v>
      </c>
      <c r="Q1834" s="55">
        <f t="shared" si="165"/>
        <v>47456</v>
      </c>
      <c r="R1834" s="24"/>
    </row>
    <row r="1835" spans="14:18" x14ac:dyDescent="0.2">
      <c r="N1835" s="53">
        <f t="shared" si="163"/>
        <v>30</v>
      </c>
      <c r="O1835" s="54">
        <f t="shared" si="162"/>
        <v>1582</v>
      </c>
      <c r="P1835" s="55">
        <f t="shared" si="165"/>
        <v>47452</v>
      </c>
      <c r="Q1835" s="55">
        <f t="shared" si="165"/>
        <v>47457</v>
      </c>
      <c r="R1835" s="24"/>
    </row>
    <row r="1836" spans="14:18" x14ac:dyDescent="0.2">
      <c r="N1836" s="53">
        <f t="shared" si="163"/>
        <v>1</v>
      </c>
      <c r="O1836" s="54">
        <f t="shared" si="162"/>
        <v>47453</v>
      </c>
      <c r="P1836" s="55">
        <f t="shared" ref="P1836:Q1851" si="166">P1835+1</f>
        <v>47453</v>
      </c>
      <c r="Q1836" s="55">
        <f t="shared" si="166"/>
        <v>47458</v>
      </c>
      <c r="R1836" s="24"/>
    </row>
    <row r="1837" spans="14:18" x14ac:dyDescent="0.2">
      <c r="N1837" s="53">
        <f t="shared" si="163"/>
        <v>2</v>
      </c>
      <c r="O1837" s="54">
        <f t="shared" si="162"/>
        <v>23727</v>
      </c>
      <c r="P1837" s="55">
        <f t="shared" si="166"/>
        <v>47454</v>
      </c>
      <c r="Q1837" s="55">
        <f t="shared" si="166"/>
        <v>47459</v>
      </c>
      <c r="R1837" s="24"/>
    </row>
    <row r="1838" spans="14:18" x14ac:dyDescent="0.2">
      <c r="N1838" s="53">
        <f t="shared" si="163"/>
        <v>3</v>
      </c>
      <c r="O1838" s="54">
        <f t="shared" si="162"/>
        <v>15818</v>
      </c>
      <c r="P1838" s="55">
        <f t="shared" si="166"/>
        <v>47455</v>
      </c>
      <c r="Q1838" s="55">
        <f t="shared" si="166"/>
        <v>47460</v>
      </c>
      <c r="R1838" s="24"/>
    </row>
    <row r="1839" spans="14:18" x14ac:dyDescent="0.2">
      <c r="N1839" s="53">
        <f t="shared" si="163"/>
        <v>4</v>
      </c>
      <c r="O1839" s="54">
        <f t="shared" si="162"/>
        <v>11864</v>
      </c>
      <c r="P1839" s="55">
        <f t="shared" si="166"/>
        <v>47456</v>
      </c>
      <c r="Q1839" s="55">
        <f t="shared" si="166"/>
        <v>47461</v>
      </c>
      <c r="R1839" s="24"/>
    </row>
    <row r="1840" spans="14:18" x14ac:dyDescent="0.2">
      <c r="N1840" s="53">
        <f t="shared" si="163"/>
        <v>5</v>
      </c>
      <c r="O1840" s="54">
        <f t="shared" si="162"/>
        <v>9491</v>
      </c>
      <c r="P1840" s="55">
        <f t="shared" si="166"/>
        <v>47457</v>
      </c>
      <c r="Q1840" s="55">
        <f t="shared" si="166"/>
        <v>47462</v>
      </c>
      <c r="R1840" s="24"/>
    </row>
    <row r="1841" spans="14:18" x14ac:dyDescent="0.2">
      <c r="N1841" s="53">
        <f t="shared" si="163"/>
        <v>6</v>
      </c>
      <c r="O1841" s="54">
        <f t="shared" si="162"/>
        <v>7910</v>
      </c>
      <c r="P1841" s="55">
        <f t="shared" si="166"/>
        <v>47458</v>
      </c>
      <c r="Q1841" s="55">
        <f t="shared" si="166"/>
        <v>47463</v>
      </c>
      <c r="R1841" s="24"/>
    </row>
    <row r="1842" spans="14:18" x14ac:dyDescent="0.2">
      <c r="N1842" s="53">
        <f t="shared" si="163"/>
        <v>7</v>
      </c>
      <c r="O1842" s="54">
        <f t="shared" si="162"/>
        <v>6780</v>
      </c>
      <c r="P1842" s="55">
        <f t="shared" si="166"/>
        <v>47459</v>
      </c>
      <c r="Q1842" s="55">
        <f t="shared" si="166"/>
        <v>47464</v>
      </c>
      <c r="R1842" s="24"/>
    </row>
    <row r="1843" spans="14:18" x14ac:dyDescent="0.2">
      <c r="N1843" s="53">
        <f t="shared" si="163"/>
        <v>8</v>
      </c>
      <c r="O1843" s="54">
        <f t="shared" si="162"/>
        <v>5933</v>
      </c>
      <c r="P1843" s="55">
        <f t="shared" si="166"/>
        <v>47460</v>
      </c>
      <c r="Q1843" s="55">
        <f t="shared" si="166"/>
        <v>47465</v>
      </c>
      <c r="R1843" s="24"/>
    </row>
    <row r="1844" spans="14:18" x14ac:dyDescent="0.2">
      <c r="N1844" s="53">
        <f t="shared" si="163"/>
        <v>9</v>
      </c>
      <c r="O1844" s="54">
        <f t="shared" si="162"/>
        <v>5273</v>
      </c>
      <c r="P1844" s="55">
        <f t="shared" si="166"/>
        <v>47461</v>
      </c>
      <c r="Q1844" s="55">
        <f t="shared" si="166"/>
        <v>47466</v>
      </c>
      <c r="R1844" s="24"/>
    </row>
    <row r="1845" spans="14:18" x14ac:dyDescent="0.2">
      <c r="N1845" s="53">
        <f t="shared" si="163"/>
        <v>10</v>
      </c>
      <c r="O1845" s="54">
        <f t="shared" si="162"/>
        <v>4746</v>
      </c>
      <c r="P1845" s="55">
        <f t="shared" si="166"/>
        <v>47462</v>
      </c>
      <c r="Q1845" s="55">
        <f t="shared" si="166"/>
        <v>47467</v>
      </c>
      <c r="R1845" s="24"/>
    </row>
    <row r="1846" spans="14:18" x14ac:dyDescent="0.2">
      <c r="N1846" s="53">
        <f t="shared" si="163"/>
        <v>11</v>
      </c>
      <c r="O1846" s="54">
        <f t="shared" si="162"/>
        <v>4315</v>
      </c>
      <c r="P1846" s="55">
        <f t="shared" si="166"/>
        <v>47463</v>
      </c>
      <c r="Q1846" s="55">
        <f t="shared" si="166"/>
        <v>47468</v>
      </c>
      <c r="R1846" s="24"/>
    </row>
    <row r="1847" spans="14:18" x14ac:dyDescent="0.2">
      <c r="N1847" s="53">
        <f t="shared" si="163"/>
        <v>12</v>
      </c>
      <c r="O1847" s="54">
        <f t="shared" si="162"/>
        <v>3955</v>
      </c>
      <c r="P1847" s="55">
        <f t="shared" si="166"/>
        <v>47464</v>
      </c>
      <c r="Q1847" s="55">
        <f t="shared" si="166"/>
        <v>47469</v>
      </c>
      <c r="R1847" s="24"/>
    </row>
    <row r="1848" spans="14:18" x14ac:dyDescent="0.2">
      <c r="N1848" s="53">
        <f t="shared" si="163"/>
        <v>13</v>
      </c>
      <c r="O1848" s="54">
        <f t="shared" si="162"/>
        <v>3651</v>
      </c>
      <c r="P1848" s="55">
        <f t="shared" si="166"/>
        <v>47465</v>
      </c>
      <c r="Q1848" s="55">
        <f t="shared" si="166"/>
        <v>47470</v>
      </c>
      <c r="R1848" s="24"/>
    </row>
    <row r="1849" spans="14:18" x14ac:dyDescent="0.2">
      <c r="N1849" s="53">
        <f t="shared" si="163"/>
        <v>14</v>
      </c>
      <c r="O1849" s="54">
        <f t="shared" si="162"/>
        <v>3390</v>
      </c>
      <c r="P1849" s="55">
        <f t="shared" si="166"/>
        <v>47466</v>
      </c>
      <c r="Q1849" s="55">
        <f t="shared" si="166"/>
        <v>47471</v>
      </c>
      <c r="R1849" s="24"/>
    </row>
    <row r="1850" spans="14:18" x14ac:dyDescent="0.2">
      <c r="N1850" s="53">
        <f t="shared" si="163"/>
        <v>15</v>
      </c>
      <c r="O1850" s="54">
        <f t="shared" si="162"/>
        <v>3164</v>
      </c>
      <c r="P1850" s="55">
        <f t="shared" si="166"/>
        <v>47467</v>
      </c>
      <c r="Q1850" s="55">
        <f t="shared" si="166"/>
        <v>47472</v>
      </c>
      <c r="R1850" s="24"/>
    </row>
    <row r="1851" spans="14:18" x14ac:dyDescent="0.2">
      <c r="N1851" s="53">
        <f t="shared" si="163"/>
        <v>16</v>
      </c>
      <c r="O1851" s="54">
        <f t="shared" si="162"/>
        <v>2967</v>
      </c>
      <c r="P1851" s="55">
        <f t="shared" si="166"/>
        <v>47468</v>
      </c>
      <c r="Q1851" s="55">
        <f t="shared" si="166"/>
        <v>47473</v>
      </c>
      <c r="R1851" s="24"/>
    </row>
    <row r="1852" spans="14:18" x14ac:dyDescent="0.2">
      <c r="N1852" s="53">
        <f t="shared" si="163"/>
        <v>17</v>
      </c>
      <c r="O1852" s="54">
        <f t="shared" si="162"/>
        <v>2792</v>
      </c>
      <c r="P1852" s="55">
        <f t="shared" ref="P1852:Q1867" si="167">P1851+1</f>
        <v>47469</v>
      </c>
      <c r="Q1852" s="55">
        <f t="shared" si="167"/>
        <v>47474</v>
      </c>
      <c r="R1852" s="24"/>
    </row>
    <row r="1853" spans="14:18" x14ac:dyDescent="0.2">
      <c r="N1853" s="53">
        <f t="shared" si="163"/>
        <v>18</v>
      </c>
      <c r="O1853" s="54">
        <f t="shared" si="162"/>
        <v>2637</v>
      </c>
      <c r="P1853" s="55">
        <f t="shared" si="167"/>
        <v>47470</v>
      </c>
      <c r="Q1853" s="55">
        <f t="shared" si="167"/>
        <v>47475</v>
      </c>
      <c r="R1853" s="24"/>
    </row>
    <row r="1854" spans="14:18" x14ac:dyDescent="0.2">
      <c r="N1854" s="53">
        <f t="shared" si="163"/>
        <v>19</v>
      </c>
      <c r="O1854" s="54">
        <f t="shared" si="162"/>
        <v>2498</v>
      </c>
      <c r="P1854" s="55">
        <f t="shared" si="167"/>
        <v>47471</v>
      </c>
      <c r="Q1854" s="55">
        <f t="shared" si="167"/>
        <v>47476</v>
      </c>
      <c r="R1854" s="24"/>
    </row>
    <row r="1855" spans="14:18" x14ac:dyDescent="0.2">
      <c r="N1855" s="53">
        <f t="shared" si="163"/>
        <v>20</v>
      </c>
      <c r="O1855" s="54">
        <f t="shared" si="162"/>
        <v>2374</v>
      </c>
      <c r="P1855" s="55">
        <f t="shared" si="167"/>
        <v>47472</v>
      </c>
      <c r="Q1855" s="55">
        <f t="shared" si="167"/>
        <v>47477</v>
      </c>
      <c r="R1855" s="24"/>
    </row>
    <row r="1856" spans="14:18" x14ac:dyDescent="0.2">
      <c r="N1856" s="53">
        <f t="shared" si="163"/>
        <v>21</v>
      </c>
      <c r="O1856" s="54">
        <f t="shared" si="162"/>
        <v>2261</v>
      </c>
      <c r="P1856" s="55">
        <f t="shared" si="167"/>
        <v>47473</v>
      </c>
      <c r="Q1856" s="55">
        <f t="shared" si="167"/>
        <v>47478</v>
      </c>
      <c r="R1856" s="24"/>
    </row>
    <row r="1857" spans="14:18" x14ac:dyDescent="0.2">
      <c r="N1857" s="53">
        <f t="shared" si="163"/>
        <v>22</v>
      </c>
      <c r="O1857" s="54">
        <f t="shared" si="162"/>
        <v>2158</v>
      </c>
      <c r="P1857" s="55">
        <f t="shared" si="167"/>
        <v>47474</v>
      </c>
      <c r="Q1857" s="55">
        <f t="shared" si="167"/>
        <v>47479</v>
      </c>
      <c r="R1857" s="24"/>
    </row>
    <row r="1858" spans="14:18" x14ac:dyDescent="0.2">
      <c r="N1858" s="53">
        <f t="shared" si="163"/>
        <v>23</v>
      </c>
      <c r="O1858" s="54">
        <f t="shared" si="162"/>
        <v>2064</v>
      </c>
      <c r="P1858" s="55">
        <f t="shared" si="167"/>
        <v>47475</v>
      </c>
      <c r="Q1858" s="55">
        <f t="shared" si="167"/>
        <v>47480</v>
      </c>
      <c r="R1858" s="24"/>
    </row>
    <row r="1859" spans="14:18" x14ac:dyDescent="0.2">
      <c r="N1859" s="53">
        <f t="shared" si="163"/>
        <v>24</v>
      </c>
      <c r="O1859" s="54">
        <f t="shared" si="162"/>
        <v>1978</v>
      </c>
      <c r="P1859" s="55">
        <f t="shared" si="167"/>
        <v>47476</v>
      </c>
      <c r="Q1859" s="55">
        <f t="shared" si="167"/>
        <v>47481</v>
      </c>
      <c r="R1859" s="24"/>
    </row>
    <row r="1860" spans="14:18" x14ac:dyDescent="0.2">
      <c r="N1860" s="53">
        <f t="shared" si="163"/>
        <v>25</v>
      </c>
      <c r="O1860" s="54">
        <f t="shared" si="162"/>
        <v>1899</v>
      </c>
      <c r="P1860" s="55">
        <f t="shared" si="167"/>
        <v>47477</v>
      </c>
      <c r="Q1860" s="55">
        <f t="shared" si="167"/>
        <v>47482</v>
      </c>
      <c r="R1860" s="24"/>
    </row>
    <row r="1861" spans="14:18" x14ac:dyDescent="0.2">
      <c r="N1861" s="53">
        <f t="shared" si="163"/>
        <v>26</v>
      </c>
      <c r="O1861" s="54">
        <f t="shared" si="162"/>
        <v>1826</v>
      </c>
      <c r="P1861" s="55">
        <f t="shared" si="167"/>
        <v>47478</v>
      </c>
      <c r="Q1861" s="55">
        <f t="shared" si="167"/>
        <v>47483</v>
      </c>
      <c r="R1861" s="24"/>
    </row>
    <row r="1862" spans="14:18" x14ac:dyDescent="0.2">
      <c r="N1862" s="53">
        <f t="shared" si="163"/>
        <v>27</v>
      </c>
      <c r="O1862" s="54">
        <f t="shared" si="162"/>
        <v>1758</v>
      </c>
      <c r="P1862" s="55">
        <f t="shared" si="167"/>
        <v>47479</v>
      </c>
      <c r="Q1862" s="55">
        <f t="shared" si="167"/>
        <v>47484</v>
      </c>
      <c r="R1862" s="24"/>
    </row>
    <row r="1863" spans="14:18" x14ac:dyDescent="0.2">
      <c r="N1863" s="53">
        <f t="shared" si="163"/>
        <v>28</v>
      </c>
      <c r="O1863" s="54">
        <f t="shared" si="162"/>
        <v>1696</v>
      </c>
      <c r="P1863" s="55">
        <f t="shared" si="167"/>
        <v>47480</v>
      </c>
      <c r="Q1863" s="55">
        <f t="shared" si="167"/>
        <v>47485</v>
      </c>
      <c r="R1863" s="24"/>
    </row>
    <row r="1864" spans="14:18" x14ac:dyDescent="0.2">
      <c r="N1864" s="53">
        <f t="shared" si="163"/>
        <v>29</v>
      </c>
      <c r="O1864" s="54">
        <f t="shared" si="162"/>
        <v>1637</v>
      </c>
      <c r="P1864" s="55">
        <f t="shared" si="167"/>
        <v>47481</v>
      </c>
      <c r="Q1864" s="55">
        <f t="shared" si="167"/>
        <v>47486</v>
      </c>
      <c r="R1864" s="24"/>
    </row>
    <row r="1865" spans="14:18" x14ac:dyDescent="0.2">
      <c r="N1865" s="53">
        <f t="shared" si="163"/>
        <v>30</v>
      </c>
      <c r="O1865" s="54">
        <f t="shared" ref="O1865:O1928" si="168">ROUND(P1865/N1865,0)</f>
        <v>1583</v>
      </c>
      <c r="P1865" s="55">
        <f t="shared" si="167"/>
        <v>47482</v>
      </c>
      <c r="Q1865" s="55">
        <f t="shared" si="167"/>
        <v>47487</v>
      </c>
      <c r="R1865" s="24"/>
    </row>
    <row r="1866" spans="14:18" x14ac:dyDescent="0.2">
      <c r="N1866" s="53">
        <f t="shared" ref="N1866:N1929" si="169">DAY(P1866)</f>
        <v>31</v>
      </c>
      <c r="O1866" s="54">
        <f t="shared" si="168"/>
        <v>1532</v>
      </c>
      <c r="P1866" s="55">
        <f t="shared" si="167"/>
        <v>47483</v>
      </c>
      <c r="Q1866" s="55">
        <f t="shared" si="167"/>
        <v>47488</v>
      </c>
      <c r="R1866" s="24"/>
    </row>
    <row r="1867" spans="14:18" x14ac:dyDescent="0.2">
      <c r="N1867" s="53">
        <f t="shared" si="169"/>
        <v>1</v>
      </c>
      <c r="O1867" s="54">
        <f t="shared" si="168"/>
        <v>47484</v>
      </c>
      <c r="P1867" s="55">
        <f t="shared" si="167"/>
        <v>47484</v>
      </c>
      <c r="Q1867" s="55">
        <f t="shared" si="167"/>
        <v>47489</v>
      </c>
      <c r="R1867" s="24"/>
    </row>
    <row r="1868" spans="14:18" x14ac:dyDescent="0.2">
      <c r="N1868" s="53">
        <f t="shared" si="169"/>
        <v>2</v>
      </c>
      <c r="O1868" s="54">
        <f t="shared" si="168"/>
        <v>23743</v>
      </c>
      <c r="P1868" s="55">
        <f t="shared" ref="P1868:Q1883" si="170">P1867+1</f>
        <v>47485</v>
      </c>
      <c r="Q1868" s="55">
        <f t="shared" si="170"/>
        <v>47490</v>
      </c>
      <c r="R1868" s="24"/>
    </row>
    <row r="1869" spans="14:18" x14ac:dyDescent="0.2">
      <c r="N1869" s="53">
        <f t="shared" si="169"/>
        <v>3</v>
      </c>
      <c r="O1869" s="54">
        <f t="shared" si="168"/>
        <v>15829</v>
      </c>
      <c r="P1869" s="55">
        <f t="shared" si="170"/>
        <v>47486</v>
      </c>
      <c r="Q1869" s="55">
        <f t="shared" si="170"/>
        <v>47491</v>
      </c>
      <c r="R1869" s="24"/>
    </row>
    <row r="1870" spans="14:18" x14ac:dyDescent="0.2">
      <c r="N1870" s="53">
        <f t="shared" si="169"/>
        <v>4</v>
      </c>
      <c r="O1870" s="54">
        <f t="shared" si="168"/>
        <v>11872</v>
      </c>
      <c r="P1870" s="55">
        <f t="shared" si="170"/>
        <v>47487</v>
      </c>
      <c r="Q1870" s="55">
        <f t="shared" si="170"/>
        <v>47492</v>
      </c>
      <c r="R1870" s="24"/>
    </row>
    <row r="1871" spans="14:18" x14ac:dyDescent="0.2">
      <c r="N1871" s="53">
        <f t="shared" si="169"/>
        <v>5</v>
      </c>
      <c r="O1871" s="54">
        <f t="shared" si="168"/>
        <v>9498</v>
      </c>
      <c r="P1871" s="55">
        <f t="shared" si="170"/>
        <v>47488</v>
      </c>
      <c r="Q1871" s="55">
        <f t="shared" si="170"/>
        <v>47493</v>
      </c>
      <c r="R1871" s="24"/>
    </row>
    <row r="1872" spans="14:18" x14ac:dyDescent="0.2">
      <c r="N1872" s="53">
        <f t="shared" si="169"/>
        <v>6</v>
      </c>
      <c r="O1872" s="54">
        <f t="shared" si="168"/>
        <v>7915</v>
      </c>
      <c r="P1872" s="55">
        <f t="shared" si="170"/>
        <v>47489</v>
      </c>
      <c r="Q1872" s="55">
        <f t="shared" si="170"/>
        <v>47494</v>
      </c>
      <c r="R1872" s="24"/>
    </row>
    <row r="1873" spans="14:18" x14ac:dyDescent="0.2">
      <c r="N1873" s="53">
        <f t="shared" si="169"/>
        <v>7</v>
      </c>
      <c r="O1873" s="54">
        <f t="shared" si="168"/>
        <v>6784</v>
      </c>
      <c r="P1873" s="55">
        <f t="shared" si="170"/>
        <v>47490</v>
      </c>
      <c r="Q1873" s="55">
        <f t="shared" si="170"/>
        <v>47495</v>
      </c>
      <c r="R1873" s="24"/>
    </row>
    <row r="1874" spans="14:18" x14ac:dyDescent="0.2">
      <c r="N1874" s="53">
        <f t="shared" si="169"/>
        <v>8</v>
      </c>
      <c r="O1874" s="54">
        <f t="shared" si="168"/>
        <v>5936</v>
      </c>
      <c r="P1874" s="55">
        <f t="shared" si="170"/>
        <v>47491</v>
      </c>
      <c r="Q1874" s="55">
        <f t="shared" si="170"/>
        <v>47496</v>
      </c>
      <c r="R1874" s="24"/>
    </row>
    <row r="1875" spans="14:18" x14ac:dyDescent="0.2">
      <c r="N1875" s="53">
        <f t="shared" si="169"/>
        <v>9</v>
      </c>
      <c r="O1875" s="54">
        <f t="shared" si="168"/>
        <v>5277</v>
      </c>
      <c r="P1875" s="55">
        <f t="shared" si="170"/>
        <v>47492</v>
      </c>
      <c r="Q1875" s="55">
        <f t="shared" si="170"/>
        <v>47497</v>
      </c>
      <c r="R1875" s="24"/>
    </row>
    <row r="1876" spans="14:18" x14ac:dyDescent="0.2">
      <c r="N1876" s="53">
        <f t="shared" si="169"/>
        <v>10</v>
      </c>
      <c r="O1876" s="54">
        <f t="shared" si="168"/>
        <v>4749</v>
      </c>
      <c r="P1876" s="55">
        <f t="shared" si="170"/>
        <v>47493</v>
      </c>
      <c r="Q1876" s="55">
        <f t="shared" si="170"/>
        <v>47498</v>
      </c>
      <c r="R1876" s="24"/>
    </row>
    <row r="1877" spans="14:18" x14ac:dyDescent="0.2">
      <c r="N1877" s="53">
        <f t="shared" si="169"/>
        <v>11</v>
      </c>
      <c r="O1877" s="54">
        <f t="shared" si="168"/>
        <v>4318</v>
      </c>
      <c r="P1877" s="55">
        <f t="shared" si="170"/>
        <v>47494</v>
      </c>
      <c r="Q1877" s="55">
        <f t="shared" si="170"/>
        <v>47499</v>
      </c>
      <c r="R1877" s="24"/>
    </row>
    <row r="1878" spans="14:18" x14ac:dyDescent="0.2">
      <c r="N1878" s="53">
        <f t="shared" si="169"/>
        <v>12</v>
      </c>
      <c r="O1878" s="54">
        <f t="shared" si="168"/>
        <v>3958</v>
      </c>
      <c r="P1878" s="55">
        <f t="shared" si="170"/>
        <v>47495</v>
      </c>
      <c r="Q1878" s="55">
        <f t="shared" si="170"/>
        <v>47500</v>
      </c>
      <c r="R1878" s="24"/>
    </row>
    <row r="1879" spans="14:18" x14ac:dyDescent="0.2">
      <c r="N1879" s="53">
        <f t="shared" si="169"/>
        <v>13</v>
      </c>
      <c r="O1879" s="54">
        <f t="shared" si="168"/>
        <v>3654</v>
      </c>
      <c r="P1879" s="55">
        <f t="shared" si="170"/>
        <v>47496</v>
      </c>
      <c r="Q1879" s="55">
        <f t="shared" si="170"/>
        <v>47501</v>
      </c>
      <c r="R1879" s="24"/>
    </row>
    <row r="1880" spans="14:18" x14ac:dyDescent="0.2">
      <c r="N1880" s="53">
        <f t="shared" si="169"/>
        <v>14</v>
      </c>
      <c r="O1880" s="54">
        <f t="shared" si="168"/>
        <v>3393</v>
      </c>
      <c r="P1880" s="55">
        <f t="shared" si="170"/>
        <v>47497</v>
      </c>
      <c r="Q1880" s="55">
        <f t="shared" si="170"/>
        <v>47502</v>
      </c>
      <c r="R1880" s="24"/>
    </row>
    <row r="1881" spans="14:18" x14ac:dyDescent="0.2">
      <c r="N1881" s="53">
        <f t="shared" si="169"/>
        <v>15</v>
      </c>
      <c r="O1881" s="54">
        <f t="shared" si="168"/>
        <v>3167</v>
      </c>
      <c r="P1881" s="55">
        <f t="shared" si="170"/>
        <v>47498</v>
      </c>
      <c r="Q1881" s="55">
        <f t="shared" si="170"/>
        <v>47503</v>
      </c>
      <c r="R1881" s="24"/>
    </row>
    <row r="1882" spans="14:18" x14ac:dyDescent="0.2">
      <c r="N1882" s="53">
        <f t="shared" si="169"/>
        <v>16</v>
      </c>
      <c r="O1882" s="54">
        <f t="shared" si="168"/>
        <v>2969</v>
      </c>
      <c r="P1882" s="55">
        <f t="shared" si="170"/>
        <v>47499</v>
      </c>
      <c r="Q1882" s="55">
        <f t="shared" si="170"/>
        <v>47504</v>
      </c>
      <c r="R1882" s="24"/>
    </row>
    <row r="1883" spans="14:18" x14ac:dyDescent="0.2">
      <c r="N1883" s="53">
        <f t="shared" si="169"/>
        <v>17</v>
      </c>
      <c r="O1883" s="54">
        <f t="shared" si="168"/>
        <v>2794</v>
      </c>
      <c r="P1883" s="55">
        <f t="shared" si="170"/>
        <v>47500</v>
      </c>
      <c r="Q1883" s="55">
        <f t="shared" si="170"/>
        <v>47505</v>
      </c>
      <c r="R1883" s="24"/>
    </row>
    <row r="1884" spans="14:18" x14ac:dyDescent="0.2">
      <c r="N1884" s="53">
        <f t="shared" si="169"/>
        <v>18</v>
      </c>
      <c r="O1884" s="54">
        <f t="shared" si="168"/>
        <v>2639</v>
      </c>
      <c r="P1884" s="55">
        <f t="shared" ref="P1884:Q1899" si="171">P1883+1</f>
        <v>47501</v>
      </c>
      <c r="Q1884" s="55">
        <f t="shared" si="171"/>
        <v>47506</v>
      </c>
      <c r="R1884" s="24"/>
    </row>
    <row r="1885" spans="14:18" x14ac:dyDescent="0.2">
      <c r="N1885" s="53">
        <f t="shared" si="169"/>
        <v>19</v>
      </c>
      <c r="O1885" s="54">
        <f t="shared" si="168"/>
        <v>2500</v>
      </c>
      <c r="P1885" s="55">
        <f t="shared" si="171"/>
        <v>47502</v>
      </c>
      <c r="Q1885" s="55">
        <f t="shared" si="171"/>
        <v>47507</v>
      </c>
      <c r="R1885" s="24"/>
    </row>
    <row r="1886" spans="14:18" x14ac:dyDescent="0.2">
      <c r="N1886" s="53">
        <f t="shared" si="169"/>
        <v>20</v>
      </c>
      <c r="O1886" s="54">
        <f t="shared" si="168"/>
        <v>2375</v>
      </c>
      <c r="P1886" s="55">
        <f t="shared" si="171"/>
        <v>47503</v>
      </c>
      <c r="Q1886" s="55">
        <f t="shared" si="171"/>
        <v>47508</v>
      </c>
      <c r="R1886" s="24"/>
    </row>
    <row r="1887" spans="14:18" x14ac:dyDescent="0.2">
      <c r="N1887" s="53">
        <f t="shared" si="169"/>
        <v>21</v>
      </c>
      <c r="O1887" s="54">
        <f t="shared" si="168"/>
        <v>2262</v>
      </c>
      <c r="P1887" s="55">
        <f t="shared" si="171"/>
        <v>47504</v>
      </c>
      <c r="Q1887" s="55">
        <f t="shared" si="171"/>
        <v>47509</v>
      </c>
      <c r="R1887" s="24"/>
    </row>
    <row r="1888" spans="14:18" x14ac:dyDescent="0.2">
      <c r="N1888" s="53">
        <f t="shared" si="169"/>
        <v>22</v>
      </c>
      <c r="O1888" s="54">
        <f t="shared" si="168"/>
        <v>2159</v>
      </c>
      <c r="P1888" s="55">
        <f t="shared" si="171"/>
        <v>47505</v>
      </c>
      <c r="Q1888" s="55">
        <f t="shared" si="171"/>
        <v>47510</v>
      </c>
      <c r="R1888" s="24"/>
    </row>
    <row r="1889" spans="14:18" x14ac:dyDescent="0.2">
      <c r="N1889" s="53">
        <f t="shared" si="169"/>
        <v>23</v>
      </c>
      <c r="O1889" s="54">
        <f t="shared" si="168"/>
        <v>2065</v>
      </c>
      <c r="P1889" s="55">
        <f t="shared" si="171"/>
        <v>47506</v>
      </c>
      <c r="Q1889" s="55">
        <f t="shared" si="171"/>
        <v>47511</v>
      </c>
      <c r="R1889" s="24"/>
    </row>
    <row r="1890" spans="14:18" x14ac:dyDescent="0.2">
      <c r="N1890" s="53">
        <f t="shared" si="169"/>
        <v>24</v>
      </c>
      <c r="O1890" s="54">
        <f t="shared" si="168"/>
        <v>1979</v>
      </c>
      <c r="P1890" s="55">
        <f t="shared" si="171"/>
        <v>47507</v>
      </c>
      <c r="Q1890" s="55">
        <f t="shared" si="171"/>
        <v>47512</v>
      </c>
      <c r="R1890" s="24"/>
    </row>
    <row r="1891" spans="14:18" x14ac:dyDescent="0.2">
      <c r="N1891" s="53">
        <f t="shared" si="169"/>
        <v>25</v>
      </c>
      <c r="O1891" s="54">
        <f t="shared" si="168"/>
        <v>1900</v>
      </c>
      <c r="P1891" s="55">
        <f t="shared" si="171"/>
        <v>47508</v>
      </c>
      <c r="Q1891" s="55">
        <f t="shared" si="171"/>
        <v>47513</v>
      </c>
      <c r="R1891" s="24"/>
    </row>
    <row r="1892" spans="14:18" x14ac:dyDescent="0.2">
      <c r="N1892" s="53">
        <f t="shared" si="169"/>
        <v>26</v>
      </c>
      <c r="O1892" s="54">
        <f t="shared" si="168"/>
        <v>1827</v>
      </c>
      <c r="P1892" s="55">
        <f t="shared" si="171"/>
        <v>47509</v>
      </c>
      <c r="Q1892" s="55">
        <f t="shared" si="171"/>
        <v>47514</v>
      </c>
      <c r="R1892" s="24"/>
    </row>
    <row r="1893" spans="14:18" x14ac:dyDescent="0.2">
      <c r="N1893" s="53">
        <f t="shared" si="169"/>
        <v>27</v>
      </c>
      <c r="O1893" s="54">
        <f t="shared" si="168"/>
        <v>1760</v>
      </c>
      <c r="P1893" s="55">
        <f t="shared" si="171"/>
        <v>47510</v>
      </c>
      <c r="Q1893" s="55">
        <f t="shared" si="171"/>
        <v>47515</v>
      </c>
      <c r="R1893" s="24"/>
    </row>
    <row r="1894" spans="14:18" x14ac:dyDescent="0.2">
      <c r="N1894" s="53">
        <f t="shared" si="169"/>
        <v>28</v>
      </c>
      <c r="O1894" s="54">
        <f t="shared" si="168"/>
        <v>1697</v>
      </c>
      <c r="P1894" s="55">
        <f t="shared" si="171"/>
        <v>47511</v>
      </c>
      <c r="Q1894" s="55">
        <f t="shared" si="171"/>
        <v>47516</v>
      </c>
      <c r="R1894" s="24"/>
    </row>
    <row r="1895" spans="14:18" x14ac:dyDescent="0.2">
      <c r="N1895" s="53">
        <f t="shared" si="169"/>
        <v>29</v>
      </c>
      <c r="O1895" s="54">
        <f t="shared" si="168"/>
        <v>1638</v>
      </c>
      <c r="P1895" s="55">
        <f t="shared" si="171"/>
        <v>47512</v>
      </c>
      <c r="Q1895" s="55">
        <f t="shared" si="171"/>
        <v>47517</v>
      </c>
      <c r="R1895" s="24"/>
    </row>
    <row r="1896" spans="14:18" x14ac:dyDescent="0.2">
      <c r="N1896" s="53">
        <f t="shared" si="169"/>
        <v>30</v>
      </c>
      <c r="O1896" s="54">
        <f t="shared" si="168"/>
        <v>1584</v>
      </c>
      <c r="P1896" s="55">
        <f t="shared" si="171"/>
        <v>47513</v>
      </c>
      <c r="Q1896" s="55">
        <f t="shared" si="171"/>
        <v>47518</v>
      </c>
      <c r="R1896" s="24"/>
    </row>
    <row r="1897" spans="14:18" x14ac:dyDescent="0.2">
      <c r="N1897" s="53">
        <f t="shared" si="169"/>
        <v>31</v>
      </c>
      <c r="O1897" s="54">
        <f t="shared" si="168"/>
        <v>1533</v>
      </c>
      <c r="P1897" s="55">
        <f t="shared" si="171"/>
        <v>47514</v>
      </c>
      <c r="Q1897" s="55">
        <f t="shared" si="171"/>
        <v>47519</v>
      </c>
      <c r="R1897" s="24"/>
    </row>
    <row r="1898" spans="14:18" x14ac:dyDescent="0.2">
      <c r="N1898" s="53">
        <f t="shared" si="169"/>
        <v>1</v>
      </c>
      <c r="O1898" s="54">
        <f t="shared" si="168"/>
        <v>47515</v>
      </c>
      <c r="P1898" s="55">
        <f t="shared" si="171"/>
        <v>47515</v>
      </c>
      <c r="Q1898" s="55">
        <f t="shared" si="171"/>
        <v>47520</v>
      </c>
      <c r="R1898" s="24"/>
    </row>
    <row r="1899" spans="14:18" x14ac:dyDescent="0.2">
      <c r="N1899" s="53">
        <f t="shared" si="169"/>
        <v>2</v>
      </c>
      <c r="O1899" s="54">
        <f t="shared" si="168"/>
        <v>23758</v>
      </c>
      <c r="P1899" s="55">
        <f t="shared" si="171"/>
        <v>47516</v>
      </c>
      <c r="Q1899" s="55">
        <f t="shared" si="171"/>
        <v>47521</v>
      </c>
      <c r="R1899" s="24"/>
    </row>
    <row r="1900" spans="14:18" x14ac:dyDescent="0.2">
      <c r="N1900" s="53">
        <f t="shared" si="169"/>
        <v>3</v>
      </c>
      <c r="O1900" s="54">
        <f t="shared" si="168"/>
        <v>15839</v>
      </c>
      <c r="P1900" s="55">
        <f t="shared" ref="P1900:Q1915" si="172">P1899+1</f>
        <v>47517</v>
      </c>
      <c r="Q1900" s="55">
        <f t="shared" si="172"/>
        <v>47522</v>
      </c>
      <c r="R1900" s="24"/>
    </row>
    <row r="1901" spans="14:18" x14ac:dyDescent="0.2">
      <c r="N1901" s="53">
        <f t="shared" si="169"/>
        <v>4</v>
      </c>
      <c r="O1901" s="54">
        <f t="shared" si="168"/>
        <v>11880</v>
      </c>
      <c r="P1901" s="55">
        <f t="shared" si="172"/>
        <v>47518</v>
      </c>
      <c r="Q1901" s="55">
        <f t="shared" si="172"/>
        <v>47523</v>
      </c>
      <c r="R1901" s="24"/>
    </row>
    <row r="1902" spans="14:18" x14ac:dyDescent="0.2">
      <c r="N1902" s="53">
        <f t="shared" si="169"/>
        <v>5</v>
      </c>
      <c r="O1902" s="54">
        <f t="shared" si="168"/>
        <v>9504</v>
      </c>
      <c r="P1902" s="55">
        <f t="shared" si="172"/>
        <v>47519</v>
      </c>
      <c r="Q1902" s="55">
        <f t="shared" si="172"/>
        <v>47524</v>
      </c>
      <c r="R1902" s="24"/>
    </row>
    <row r="1903" spans="14:18" x14ac:dyDescent="0.2">
      <c r="N1903" s="53">
        <f t="shared" si="169"/>
        <v>6</v>
      </c>
      <c r="O1903" s="54">
        <f t="shared" si="168"/>
        <v>7920</v>
      </c>
      <c r="P1903" s="55">
        <f t="shared" si="172"/>
        <v>47520</v>
      </c>
      <c r="Q1903" s="55">
        <f t="shared" si="172"/>
        <v>47525</v>
      </c>
      <c r="R1903" s="24"/>
    </row>
    <row r="1904" spans="14:18" x14ac:dyDescent="0.2">
      <c r="N1904" s="53">
        <f t="shared" si="169"/>
        <v>7</v>
      </c>
      <c r="O1904" s="54">
        <f t="shared" si="168"/>
        <v>6789</v>
      </c>
      <c r="P1904" s="55">
        <f t="shared" si="172"/>
        <v>47521</v>
      </c>
      <c r="Q1904" s="55">
        <f t="shared" si="172"/>
        <v>47526</v>
      </c>
      <c r="R1904" s="24"/>
    </row>
    <row r="1905" spans="14:18" x14ac:dyDescent="0.2">
      <c r="N1905" s="53">
        <f t="shared" si="169"/>
        <v>8</v>
      </c>
      <c r="O1905" s="54">
        <f t="shared" si="168"/>
        <v>5940</v>
      </c>
      <c r="P1905" s="55">
        <f t="shared" si="172"/>
        <v>47522</v>
      </c>
      <c r="Q1905" s="55">
        <f t="shared" si="172"/>
        <v>47527</v>
      </c>
      <c r="R1905" s="24"/>
    </row>
    <row r="1906" spans="14:18" x14ac:dyDescent="0.2">
      <c r="N1906" s="53">
        <f t="shared" si="169"/>
        <v>9</v>
      </c>
      <c r="O1906" s="54">
        <f t="shared" si="168"/>
        <v>5280</v>
      </c>
      <c r="P1906" s="55">
        <f t="shared" si="172"/>
        <v>47523</v>
      </c>
      <c r="Q1906" s="55">
        <f t="shared" si="172"/>
        <v>47528</v>
      </c>
      <c r="R1906" s="24"/>
    </row>
    <row r="1907" spans="14:18" x14ac:dyDescent="0.2">
      <c r="N1907" s="53">
        <f t="shared" si="169"/>
        <v>10</v>
      </c>
      <c r="O1907" s="54">
        <f t="shared" si="168"/>
        <v>4752</v>
      </c>
      <c r="P1907" s="55">
        <f t="shared" si="172"/>
        <v>47524</v>
      </c>
      <c r="Q1907" s="55">
        <f t="shared" si="172"/>
        <v>47529</v>
      </c>
      <c r="R1907" s="24"/>
    </row>
    <row r="1908" spans="14:18" x14ac:dyDescent="0.2">
      <c r="N1908" s="53">
        <f t="shared" si="169"/>
        <v>11</v>
      </c>
      <c r="O1908" s="54">
        <f t="shared" si="168"/>
        <v>4320</v>
      </c>
      <c r="P1908" s="55">
        <f t="shared" si="172"/>
        <v>47525</v>
      </c>
      <c r="Q1908" s="55">
        <f t="shared" si="172"/>
        <v>47530</v>
      </c>
      <c r="R1908" s="24"/>
    </row>
    <row r="1909" spans="14:18" x14ac:dyDescent="0.2">
      <c r="N1909" s="53">
        <f t="shared" si="169"/>
        <v>12</v>
      </c>
      <c r="O1909" s="54">
        <f t="shared" si="168"/>
        <v>3961</v>
      </c>
      <c r="P1909" s="55">
        <f t="shared" si="172"/>
        <v>47526</v>
      </c>
      <c r="Q1909" s="55">
        <f t="shared" si="172"/>
        <v>47531</v>
      </c>
      <c r="R1909" s="24"/>
    </row>
    <row r="1910" spans="14:18" x14ac:dyDescent="0.2">
      <c r="N1910" s="53">
        <f t="shared" si="169"/>
        <v>13</v>
      </c>
      <c r="O1910" s="54">
        <f t="shared" si="168"/>
        <v>3656</v>
      </c>
      <c r="P1910" s="55">
        <f t="shared" si="172"/>
        <v>47527</v>
      </c>
      <c r="Q1910" s="55">
        <f t="shared" si="172"/>
        <v>47532</v>
      </c>
      <c r="R1910" s="24"/>
    </row>
    <row r="1911" spans="14:18" x14ac:dyDescent="0.2">
      <c r="N1911" s="53">
        <f t="shared" si="169"/>
        <v>14</v>
      </c>
      <c r="O1911" s="54">
        <f t="shared" si="168"/>
        <v>3395</v>
      </c>
      <c r="P1911" s="55">
        <f t="shared" si="172"/>
        <v>47528</v>
      </c>
      <c r="Q1911" s="55">
        <f t="shared" si="172"/>
        <v>47533</v>
      </c>
      <c r="R1911" s="24"/>
    </row>
    <row r="1912" spans="14:18" x14ac:dyDescent="0.2">
      <c r="N1912" s="53">
        <f t="shared" si="169"/>
        <v>15</v>
      </c>
      <c r="O1912" s="54">
        <f t="shared" si="168"/>
        <v>3169</v>
      </c>
      <c r="P1912" s="55">
        <f t="shared" si="172"/>
        <v>47529</v>
      </c>
      <c r="Q1912" s="55">
        <f t="shared" si="172"/>
        <v>47534</v>
      </c>
      <c r="R1912" s="24"/>
    </row>
    <row r="1913" spans="14:18" x14ac:dyDescent="0.2">
      <c r="N1913" s="53">
        <f t="shared" si="169"/>
        <v>16</v>
      </c>
      <c r="O1913" s="54">
        <f t="shared" si="168"/>
        <v>2971</v>
      </c>
      <c r="P1913" s="55">
        <f t="shared" si="172"/>
        <v>47530</v>
      </c>
      <c r="Q1913" s="55">
        <f t="shared" si="172"/>
        <v>47535</v>
      </c>
      <c r="R1913" s="24"/>
    </row>
    <row r="1914" spans="14:18" x14ac:dyDescent="0.2">
      <c r="N1914" s="53">
        <f t="shared" si="169"/>
        <v>17</v>
      </c>
      <c r="O1914" s="54">
        <f t="shared" si="168"/>
        <v>2796</v>
      </c>
      <c r="P1914" s="55">
        <f t="shared" si="172"/>
        <v>47531</v>
      </c>
      <c r="Q1914" s="55">
        <f t="shared" si="172"/>
        <v>47536</v>
      </c>
      <c r="R1914" s="24"/>
    </row>
    <row r="1915" spans="14:18" x14ac:dyDescent="0.2">
      <c r="N1915" s="53">
        <f t="shared" si="169"/>
        <v>18</v>
      </c>
      <c r="O1915" s="54">
        <f t="shared" si="168"/>
        <v>2641</v>
      </c>
      <c r="P1915" s="55">
        <f t="shared" si="172"/>
        <v>47532</v>
      </c>
      <c r="Q1915" s="55">
        <f t="shared" si="172"/>
        <v>47537</v>
      </c>
      <c r="R1915" s="24"/>
    </row>
    <row r="1916" spans="14:18" x14ac:dyDescent="0.2">
      <c r="N1916" s="53">
        <f t="shared" si="169"/>
        <v>19</v>
      </c>
      <c r="O1916" s="54">
        <f t="shared" si="168"/>
        <v>2502</v>
      </c>
      <c r="P1916" s="55">
        <f t="shared" ref="P1916:Q1931" si="173">P1915+1</f>
        <v>47533</v>
      </c>
      <c r="Q1916" s="55">
        <f t="shared" si="173"/>
        <v>47538</v>
      </c>
      <c r="R1916" s="24"/>
    </row>
    <row r="1917" spans="14:18" x14ac:dyDescent="0.2">
      <c r="N1917" s="53">
        <f t="shared" si="169"/>
        <v>20</v>
      </c>
      <c r="O1917" s="54">
        <f t="shared" si="168"/>
        <v>2377</v>
      </c>
      <c r="P1917" s="55">
        <f t="shared" si="173"/>
        <v>47534</v>
      </c>
      <c r="Q1917" s="55">
        <f t="shared" si="173"/>
        <v>47539</v>
      </c>
      <c r="R1917" s="24"/>
    </row>
    <row r="1918" spans="14:18" x14ac:dyDescent="0.2">
      <c r="N1918" s="53">
        <f t="shared" si="169"/>
        <v>21</v>
      </c>
      <c r="O1918" s="54">
        <f t="shared" si="168"/>
        <v>2264</v>
      </c>
      <c r="P1918" s="55">
        <f t="shared" si="173"/>
        <v>47535</v>
      </c>
      <c r="Q1918" s="55">
        <f t="shared" si="173"/>
        <v>47540</v>
      </c>
      <c r="R1918" s="24"/>
    </row>
    <row r="1919" spans="14:18" x14ac:dyDescent="0.2">
      <c r="N1919" s="53">
        <f t="shared" si="169"/>
        <v>22</v>
      </c>
      <c r="O1919" s="54">
        <f t="shared" si="168"/>
        <v>2161</v>
      </c>
      <c r="P1919" s="55">
        <f t="shared" si="173"/>
        <v>47536</v>
      </c>
      <c r="Q1919" s="55">
        <f t="shared" si="173"/>
        <v>47541</v>
      </c>
      <c r="R1919" s="24"/>
    </row>
    <row r="1920" spans="14:18" x14ac:dyDescent="0.2">
      <c r="N1920" s="53">
        <f t="shared" si="169"/>
        <v>23</v>
      </c>
      <c r="O1920" s="54">
        <f t="shared" si="168"/>
        <v>2067</v>
      </c>
      <c r="P1920" s="55">
        <f t="shared" si="173"/>
        <v>47537</v>
      </c>
      <c r="Q1920" s="55">
        <f t="shared" si="173"/>
        <v>47542</v>
      </c>
      <c r="R1920" s="24"/>
    </row>
    <row r="1921" spans="14:18" x14ac:dyDescent="0.2">
      <c r="N1921" s="53">
        <f t="shared" si="169"/>
        <v>24</v>
      </c>
      <c r="O1921" s="54">
        <f t="shared" si="168"/>
        <v>1981</v>
      </c>
      <c r="P1921" s="55">
        <f t="shared" si="173"/>
        <v>47538</v>
      </c>
      <c r="Q1921" s="55">
        <f t="shared" si="173"/>
        <v>47543</v>
      </c>
      <c r="R1921" s="24"/>
    </row>
    <row r="1922" spans="14:18" x14ac:dyDescent="0.2">
      <c r="N1922" s="53">
        <f t="shared" si="169"/>
        <v>25</v>
      </c>
      <c r="O1922" s="54">
        <f t="shared" si="168"/>
        <v>1902</v>
      </c>
      <c r="P1922" s="55">
        <f t="shared" si="173"/>
        <v>47539</v>
      </c>
      <c r="Q1922" s="55">
        <f t="shared" si="173"/>
        <v>47544</v>
      </c>
      <c r="R1922" s="24"/>
    </row>
    <row r="1923" spans="14:18" x14ac:dyDescent="0.2">
      <c r="N1923" s="53">
        <f t="shared" si="169"/>
        <v>26</v>
      </c>
      <c r="O1923" s="54">
        <f t="shared" si="168"/>
        <v>1828</v>
      </c>
      <c r="P1923" s="55">
        <f t="shared" si="173"/>
        <v>47540</v>
      </c>
      <c r="Q1923" s="55">
        <f t="shared" si="173"/>
        <v>47545</v>
      </c>
      <c r="R1923" s="24"/>
    </row>
    <row r="1924" spans="14:18" x14ac:dyDescent="0.2">
      <c r="N1924" s="53">
        <f t="shared" si="169"/>
        <v>27</v>
      </c>
      <c r="O1924" s="54">
        <f t="shared" si="168"/>
        <v>1761</v>
      </c>
      <c r="P1924" s="55">
        <f t="shared" si="173"/>
        <v>47541</v>
      </c>
      <c r="Q1924" s="55">
        <f t="shared" si="173"/>
        <v>47546</v>
      </c>
      <c r="R1924" s="24"/>
    </row>
    <row r="1925" spans="14:18" x14ac:dyDescent="0.2">
      <c r="N1925" s="53">
        <f t="shared" si="169"/>
        <v>28</v>
      </c>
      <c r="O1925" s="54">
        <f t="shared" si="168"/>
        <v>1698</v>
      </c>
      <c r="P1925" s="55">
        <f t="shared" si="173"/>
        <v>47542</v>
      </c>
      <c r="Q1925" s="55">
        <f t="shared" si="173"/>
        <v>47547</v>
      </c>
      <c r="R1925" s="24"/>
    </row>
    <row r="1926" spans="14:18" x14ac:dyDescent="0.2">
      <c r="N1926" s="53">
        <f t="shared" si="169"/>
        <v>1</v>
      </c>
      <c r="O1926" s="54">
        <f t="shared" si="168"/>
        <v>47543</v>
      </c>
      <c r="P1926" s="55">
        <f t="shared" si="173"/>
        <v>47543</v>
      </c>
      <c r="Q1926" s="55">
        <f t="shared" si="173"/>
        <v>47548</v>
      </c>
      <c r="R1926" s="24"/>
    </row>
    <row r="1927" spans="14:18" x14ac:dyDescent="0.2">
      <c r="N1927" s="53">
        <f t="shared" si="169"/>
        <v>2</v>
      </c>
      <c r="O1927" s="54">
        <f t="shared" si="168"/>
        <v>23772</v>
      </c>
      <c r="P1927" s="55">
        <f t="shared" si="173"/>
        <v>47544</v>
      </c>
      <c r="Q1927" s="55">
        <f t="shared" si="173"/>
        <v>47549</v>
      </c>
      <c r="R1927" s="24"/>
    </row>
    <row r="1928" spans="14:18" x14ac:dyDescent="0.2">
      <c r="N1928" s="53">
        <f t="shared" si="169"/>
        <v>3</v>
      </c>
      <c r="O1928" s="54">
        <f t="shared" si="168"/>
        <v>15848</v>
      </c>
      <c r="P1928" s="55">
        <f t="shared" si="173"/>
        <v>47545</v>
      </c>
      <c r="Q1928" s="55">
        <f t="shared" si="173"/>
        <v>47550</v>
      </c>
      <c r="R1928" s="24"/>
    </row>
    <row r="1929" spans="14:18" x14ac:dyDescent="0.2">
      <c r="N1929" s="53">
        <f t="shared" si="169"/>
        <v>4</v>
      </c>
      <c r="O1929" s="54">
        <f t="shared" ref="O1929:O1992" si="174">ROUND(P1929/N1929,0)</f>
        <v>11887</v>
      </c>
      <c r="P1929" s="55">
        <f t="shared" si="173"/>
        <v>47546</v>
      </c>
      <c r="Q1929" s="55">
        <f t="shared" si="173"/>
        <v>47551</v>
      </c>
      <c r="R1929" s="24"/>
    </row>
    <row r="1930" spans="14:18" x14ac:dyDescent="0.2">
      <c r="N1930" s="53">
        <f t="shared" ref="N1930:N1993" si="175">DAY(P1930)</f>
        <v>5</v>
      </c>
      <c r="O1930" s="54">
        <f t="shared" si="174"/>
        <v>9509</v>
      </c>
      <c r="P1930" s="55">
        <f t="shared" si="173"/>
        <v>47547</v>
      </c>
      <c r="Q1930" s="55">
        <f t="shared" si="173"/>
        <v>47552</v>
      </c>
      <c r="R1930" s="24"/>
    </row>
    <row r="1931" spans="14:18" x14ac:dyDescent="0.2">
      <c r="N1931" s="53">
        <f t="shared" si="175"/>
        <v>6</v>
      </c>
      <c r="O1931" s="54">
        <f t="shared" si="174"/>
        <v>7925</v>
      </c>
      <c r="P1931" s="55">
        <f t="shared" si="173"/>
        <v>47548</v>
      </c>
      <c r="Q1931" s="55">
        <f t="shared" si="173"/>
        <v>47553</v>
      </c>
      <c r="R1931" s="24"/>
    </row>
    <row r="1932" spans="14:18" x14ac:dyDescent="0.2">
      <c r="N1932" s="53">
        <f t="shared" si="175"/>
        <v>7</v>
      </c>
      <c r="O1932" s="54">
        <f t="shared" si="174"/>
        <v>6793</v>
      </c>
      <c r="P1932" s="55">
        <f t="shared" ref="P1932:Q1947" si="176">P1931+1</f>
        <v>47549</v>
      </c>
      <c r="Q1932" s="55">
        <f t="shared" si="176"/>
        <v>47554</v>
      </c>
      <c r="R1932" s="24"/>
    </row>
    <row r="1933" spans="14:18" x14ac:dyDescent="0.2">
      <c r="N1933" s="53">
        <f t="shared" si="175"/>
        <v>8</v>
      </c>
      <c r="O1933" s="54">
        <f t="shared" si="174"/>
        <v>5944</v>
      </c>
      <c r="P1933" s="55">
        <f t="shared" si="176"/>
        <v>47550</v>
      </c>
      <c r="Q1933" s="55">
        <f t="shared" si="176"/>
        <v>47555</v>
      </c>
      <c r="R1933" s="24"/>
    </row>
    <row r="1934" spans="14:18" x14ac:dyDescent="0.2">
      <c r="N1934" s="53">
        <f t="shared" si="175"/>
        <v>9</v>
      </c>
      <c r="O1934" s="54">
        <f t="shared" si="174"/>
        <v>5283</v>
      </c>
      <c r="P1934" s="55">
        <f t="shared" si="176"/>
        <v>47551</v>
      </c>
      <c r="Q1934" s="55">
        <f t="shared" si="176"/>
        <v>47556</v>
      </c>
      <c r="R1934" s="24"/>
    </row>
    <row r="1935" spans="14:18" x14ac:dyDescent="0.2">
      <c r="N1935" s="53">
        <f t="shared" si="175"/>
        <v>10</v>
      </c>
      <c r="O1935" s="54">
        <f t="shared" si="174"/>
        <v>4755</v>
      </c>
      <c r="P1935" s="55">
        <f t="shared" si="176"/>
        <v>47552</v>
      </c>
      <c r="Q1935" s="55">
        <f t="shared" si="176"/>
        <v>47557</v>
      </c>
      <c r="R1935" s="24"/>
    </row>
    <row r="1936" spans="14:18" x14ac:dyDescent="0.2">
      <c r="N1936" s="53">
        <f t="shared" si="175"/>
        <v>11</v>
      </c>
      <c r="O1936" s="54">
        <f t="shared" si="174"/>
        <v>4323</v>
      </c>
      <c r="P1936" s="55">
        <f t="shared" si="176"/>
        <v>47553</v>
      </c>
      <c r="Q1936" s="55">
        <f t="shared" si="176"/>
        <v>47558</v>
      </c>
      <c r="R1936" s="24"/>
    </row>
    <row r="1937" spans="14:18" x14ac:dyDescent="0.2">
      <c r="N1937" s="53">
        <f t="shared" si="175"/>
        <v>12</v>
      </c>
      <c r="O1937" s="54">
        <f t="shared" si="174"/>
        <v>3963</v>
      </c>
      <c r="P1937" s="55">
        <f t="shared" si="176"/>
        <v>47554</v>
      </c>
      <c r="Q1937" s="55">
        <f t="shared" si="176"/>
        <v>47559</v>
      </c>
      <c r="R1937" s="24"/>
    </row>
    <row r="1938" spans="14:18" x14ac:dyDescent="0.2">
      <c r="N1938" s="53">
        <f t="shared" si="175"/>
        <v>13</v>
      </c>
      <c r="O1938" s="54">
        <f t="shared" si="174"/>
        <v>3658</v>
      </c>
      <c r="P1938" s="55">
        <f t="shared" si="176"/>
        <v>47555</v>
      </c>
      <c r="Q1938" s="55">
        <f t="shared" si="176"/>
        <v>47560</v>
      </c>
      <c r="R1938" s="24"/>
    </row>
    <row r="1939" spans="14:18" x14ac:dyDescent="0.2">
      <c r="N1939" s="53">
        <f t="shared" si="175"/>
        <v>14</v>
      </c>
      <c r="O1939" s="54">
        <f t="shared" si="174"/>
        <v>3397</v>
      </c>
      <c r="P1939" s="55">
        <f t="shared" si="176"/>
        <v>47556</v>
      </c>
      <c r="Q1939" s="55">
        <f t="shared" si="176"/>
        <v>47561</v>
      </c>
      <c r="R1939" s="24"/>
    </row>
    <row r="1940" spans="14:18" x14ac:dyDescent="0.2">
      <c r="N1940" s="53">
        <f t="shared" si="175"/>
        <v>15</v>
      </c>
      <c r="O1940" s="54">
        <f t="shared" si="174"/>
        <v>3170</v>
      </c>
      <c r="P1940" s="55">
        <f t="shared" si="176"/>
        <v>47557</v>
      </c>
      <c r="Q1940" s="55">
        <f t="shared" si="176"/>
        <v>47562</v>
      </c>
      <c r="R1940" s="24"/>
    </row>
    <row r="1941" spans="14:18" x14ac:dyDescent="0.2">
      <c r="N1941" s="53">
        <f t="shared" si="175"/>
        <v>16</v>
      </c>
      <c r="O1941" s="54">
        <f t="shared" si="174"/>
        <v>2972</v>
      </c>
      <c r="P1941" s="55">
        <f t="shared" si="176"/>
        <v>47558</v>
      </c>
      <c r="Q1941" s="55">
        <f t="shared" si="176"/>
        <v>47563</v>
      </c>
      <c r="R1941" s="24"/>
    </row>
    <row r="1942" spans="14:18" x14ac:dyDescent="0.2">
      <c r="N1942" s="53">
        <f t="shared" si="175"/>
        <v>17</v>
      </c>
      <c r="O1942" s="54">
        <f t="shared" si="174"/>
        <v>2798</v>
      </c>
      <c r="P1942" s="55">
        <f t="shared" si="176"/>
        <v>47559</v>
      </c>
      <c r="Q1942" s="55">
        <f t="shared" si="176"/>
        <v>47564</v>
      </c>
      <c r="R1942" s="24"/>
    </row>
    <row r="1943" spans="14:18" x14ac:dyDescent="0.2">
      <c r="N1943" s="53">
        <f t="shared" si="175"/>
        <v>18</v>
      </c>
      <c r="O1943" s="54">
        <f t="shared" si="174"/>
        <v>2642</v>
      </c>
      <c r="P1943" s="55">
        <f t="shared" si="176"/>
        <v>47560</v>
      </c>
      <c r="Q1943" s="55">
        <f t="shared" si="176"/>
        <v>47565</v>
      </c>
      <c r="R1943" s="24"/>
    </row>
    <row r="1944" spans="14:18" x14ac:dyDescent="0.2">
      <c r="N1944" s="53">
        <f t="shared" si="175"/>
        <v>19</v>
      </c>
      <c r="O1944" s="54">
        <f t="shared" si="174"/>
        <v>2503</v>
      </c>
      <c r="P1944" s="55">
        <f t="shared" si="176"/>
        <v>47561</v>
      </c>
      <c r="Q1944" s="55">
        <f t="shared" si="176"/>
        <v>47566</v>
      </c>
      <c r="R1944" s="24"/>
    </row>
    <row r="1945" spans="14:18" x14ac:dyDescent="0.2">
      <c r="N1945" s="53">
        <f t="shared" si="175"/>
        <v>20</v>
      </c>
      <c r="O1945" s="54">
        <f t="shared" si="174"/>
        <v>2378</v>
      </c>
      <c r="P1945" s="55">
        <f t="shared" si="176"/>
        <v>47562</v>
      </c>
      <c r="Q1945" s="55">
        <f t="shared" si="176"/>
        <v>47567</v>
      </c>
      <c r="R1945" s="24"/>
    </row>
    <row r="1946" spans="14:18" x14ac:dyDescent="0.2">
      <c r="N1946" s="53">
        <f t="shared" si="175"/>
        <v>21</v>
      </c>
      <c r="O1946" s="54">
        <f t="shared" si="174"/>
        <v>2265</v>
      </c>
      <c r="P1946" s="55">
        <f t="shared" si="176"/>
        <v>47563</v>
      </c>
      <c r="Q1946" s="55">
        <f t="shared" si="176"/>
        <v>47568</v>
      </c>
      <c r="R1946" s="24"/>
    </row>
    <row r="1947" spans="14:18" x14ac:dyDescent="0.2">
      <c r="N1947" s="53">
        <f t="shared" si="175"/>
        <v>22</v>
      </c>
      <c r="O1947" s="54">
        <f t="shared" si="174"/>
        <v>2162</v>
      </c>
      <c r="P1947" s="55">
        <f t="shared" si="176"/>
        <v>47564</v>
      </c>
      <c r="Q1947" s="55">
        <f t="shared" si="176"/>
        <v>47569</v>
      </c>
      <c r="R1947" s="24"/>
    </row>
    <row r="1948" spans="14:18" x14ac:dyDescent="0.2">
      <c r="N1948" s="53">
        <f t="shared" si="175"/>
        <v>23</v>
      </c>
      <c r="O1948" s="54">
        <f t="shared" si="174"/>
        <v>2068</v>
      </c>
      <c r="P1948" s="55">
        <f t="shared" ref="P1948:Q1963" si="177">P1947+1</f>
        <v>47565</v>
      </c>
      <c r="Q1948" s="55">
        <f t="shared" si="177"/>
        <v>47570</v>
      </c>
      <c r="R1948" s="24"/>
    </row>
    <row r="1949" spans="14:18" x14ac:dyDescent="0.2">
      <c r="N1949" s="53">
        <f t="shared" si="175"/>
        <v>24</v>
      </c>
      <c r="O1949" s="54">
        <f t="shared" si="174"/>
        <v>1982</v>
      </c>
      <c r="P1949" s="55">
        <f t="shared" si="177"/>
        <v>47566</v>
      </c>
      <c r="Q1949" s="55">
        <f t="shared" si="177"/>
        <v>47571</v>
      </c>
      <c r="R1949" s="24"/>
    </row>
    <row r="1950" spans="14:18" x14ac:dyDescent="0.2">
      <c r="N1950" s="53">
        <f t="shared" si="175"/>
        <v>25</v>
      </c>
      <c r="O1950" s="54">
        <f t="shared" si="174"/>
        <v>1903</v>
      </c>
      <c r="P1950" s="55">
        <f t="shared" si="177"/>
        <v>47567</v>
      </c>
      <c r="Q1950" s="55">
        <f t="shared" si="177"/>
        <v>47572</v>
      </c>
      <c r="R1950" s="24"/>
    </row>
    <row r="1951" spans="14:18" x14ac:dyDescent="0.2">
      <c r="N1951" s="53">
        <f t="shared" si="175"/>
        <v>26</v>
      </c>
      <c r="O1951" s="54">
        <f t="shared" si="174"/>
        <v>1830</v>
      </c>
      <c r="P1951" s="55">
        <f t="shared" si="177"/>
        <v>47568</v>
      </c>
      <c r="Q1951" s="55">
        <f t="shared" si="177"/>
        <v>47573</v>
      </c>
      <c r="R1951" s="24"/>
    </row>
    <row r="1952" spans="14:18" x14ac:dyDescent="0.2">
      <c r="N1952" s="53">
        <f t="shared" si="175"/>
        <v>27</v>
      </c>
      <c r="O1952" s="54">
        <f t="shared" si="174"/>
        <v>1762</v>
      </c>
      <c r="P1952" s="55">
        <f t="shared" si="177"/>
        <v>47569</v>
      </c>
      <c r="Q1952" s="55">
        <f t="shared" si="177"/>
        <v>47574</v>
      </c>
      <c r="R1952" s="24"/>
    </row>
    <row r="1953" spans="14:18" x14ac:dyDescent="0.2">
      <c r="N1953" s="53">
        <f t="shared" si="175"/>
        <v>28</v>
      </c>
      <c r="O1953" s="54">
        <f t="shared" si="174"/>
        <v>1699</v>
      </c>
      <c r="P1953" s="55">
        <f t="shared" si="177"/>
        <v>47570</v>
      </c>
      <c r="Q1953" s="55">
        <f t="shared" si="177"/>
        <v>47575</v>
      </c>
      <c r="R1953" s="24"/>
    </row>
    <row r="1954" spans="14:18" x14ac:dyDescent="0.2">
      <c r="N1954" s="53">
        <f t="shared" si="175"/>
        <v>29</v>
      </c>
      <c r="O1954" s="54">
        <f t="shared" si="174"/>
        <v>1640</v>
      </c>
      <c r="P1954" s="55">
        <f t="shared" si="177"/>
        <v>47571</v>
      </c>
      <c r="Q1954" s="55">
        <f t="shared" si="177"/>
        <v>47576</v>
      </c>
      <c r="R1954" s="24"/>
    </row>
    <row r="1955" spans="14:18" x14ac:dyDescent="0.2">
      <c r="N1955" s="53">
        <f t="shared" si="175"/>
        <v>30</v>
      </c>
      <c r="O1955" s="54">
        <f t="shared" si="174"/>
        <v>1586</v>
      </c>
      <c r="P1955" s="55">
        <f t="shared" si="177"/>
        <v>47572</v>
      </c>
      <c r="Q1955" s="55">
        <f t="shared" si="177"/>
        <v>47577</v>
      </c>
      <c r="R1955" s="24"/>
    </row>
    <row r="1956" spans="14:18" x14ac:dyDescent="0.2">
      <c r="N1956" s="53">
        <f t="shared" si="175"/>
        <v>31</v>
      </c>
      <c r="O1956" s="54">
        <f t="shared" si="174"/>
        <v>1535</v>
      </c>
      <c r="P1956" s="55">
        <f t="shared" si="177"/>
        <v>47573</v>
      </c>
      <c r="Q1956" s="55">
        <f t="shared" si="177"/>
        <v>47578</v>
      </c>
      <c r="R1956" s="24"/>
    </row>
    <row r="1957" spans="14:18" x14ac:dyDescent="0.2">
      <c r="N1957" s="53">
        <f t="shared" si="175"/>
        <v>1</v>
      </c>
      <c r="O1957" s="54">
        <f t="shared" si="174"/>
        <v>47574</v>
      </c>
      <c r="P1957" s="55">
        <f t="shared" si="177"/>
        <v>47574</v>
      </c>
      <c r="Q1957" s="55">
        <f t="shared" si="177"/>
        <v>47579</v>
      </c>
      <c r="R1957" s="24"/>
    </row>
    <row r="1958" spans="14:18" x14ac:dyDescent="0.2">
      <c r="N1958" s="53">
        <f t="shared" si="175"/>
        <v>2</v>
      </c>
      <c r="O1958" s="54">
        <f t="shared" si="174"/>
        <v>23788</v>
      </c>
      <c r="P1958" s="55">
        <f t="shared" si="177"/>
        <v>47575</v>
      </c>
      <c r="Q1958" s="55">
        <f t="shared" si="177"/>
        <v>47580</v>
      </c>
      <c r="R1958" s="24"/>
    </row>
    <row r="1959" spans="14:18" x14ac:dyDescent="0.2">
      <c r="N1959" s="53">
        <f t="shared" si="175"/>
        <v>3</v>
      </c>
      <c r="O1959" s="54">
        <f t="shared" si="174"/>
        <v>15859</v>
      </c>
      <c r="P1959" s="55">
        <f t="shared" si="177"/>
        <v>47576</v>
      </c>
      <c r="Q1959" s="55">
        <f t="shared" si="177"/>
        <v>47581</v>
      </c>
      <c r="R1959" s="24"/>
    </row>
    <row r="1960" spans="14:18" x14ac:dyDescent="0.2">
      <c r="N1960" s="53">
        <f t="shared" si="175"/>
        <v>4</v>
      </c>
      <c r="O1960" s="54">
        <f t="shared" si="174"/>
        <v>11894</v>
      </c>
      <c r="P1960" s="55">
        <f t="shared" si="177"/>
        <v>47577</v>
      </c>
      <c r="Q1960" s="55">
        <f t="shared" si="177"/>
        <v>47582</v>
      </c>
      <c r="R1960" s="24"/>
    </row>
    <row r="1961" spans="14:18" x14ac:dyDescent="0.2">
      <c r="N1961" s="53">
        <f t="shared" si="175"/>
        <v>5</v>
      </c>
      <c r="O1961" s="54">
        <f t="shared" si="174"/>
        <v>9516</v>
      </c>
      <c r="P1961" s="55">
        <f t="shared" si="177"/>
        <v>47578</v>
      </c>
      <c r="Q1961" s="55">
        <f t="shared" si="177"/>
        <v>47583</v>
      </c>
      <c r="R1961" s="24"/>
    </row>
    <row r="1962" spans="14:18" x14ac:dyDescent="0.2">
      <c r="N1962" s="53">
        <f t="shared" si="175"/>
        <v>6</v>
      </c>
      <c r="O1962" s="54">
        <f t="shared" si="174"/>
        <v>7930</v>
      </c>
      <c r="P1962" s="55">
        <f t="shared" si="177"/>
        <v>47579</v>
      </c>
      <c r="Q1962" s="55">
        <f t="shared" si="177"/>
        <v>47584</v>
      </c>
      <c r="R1962" s="24"/>
    </row>
    <row r="1963" spans="14:18" x14ac:dyDescent="0.2">
      <c r="N1963" s="53">
        <f t="shared" si="175"/>
        <v>7</v>
      </c>
      <c r="O1963" s="54">
        <f t="shared" si="174"/>
        <v>6797</v>
      </c>
      <c r="P1963" s="55">
        <f t="shared" si="177"/>
        <v>47580</v>
      </c>
      <c r="Q1963" s="55">
        <f t="shared" si="177"/>
        <v>47585</v>
      </c>
      <c r="R1963" s="24"/>
    </row>
    <row r="1964" spans="14:18" x14ac:dyDescent="0.2">
      <c r="N1964" s="53">
        <f t="shared" si="175"/>
        <v>8</v>
      </c>
      <c r="O1964" s="54">
        <f t="shared" si="174"/>
        <v>5948</v>
      </c>
      <c r="P1964" s="55">
        <f t="shared" ref="P1964:Q1979" si="178">P1963+1</f>
        <v>47581</v>
      </c>
      <c r="Q1964" s="55">
        <f t="shared" si="178"/>
        <v>47586</v>
      </c>
      <c r="R1964" s="24"/>
    </row>
    <row r="1965" spans="14:18" x14ac:dyDescent="0.2">
      <c r="N1965" s="53">
        <f t="shared" si="175"/>
        <v>9</v>
      </c>
      <c r="O1965" s="54">
        <f t="shared" si="174"/>
        <v>5287</v>
      </c>
      <c r="P1965" s="55">
        <f t="shared" si="178"/>
        <v>47582</v>
      </c>
      <c r="Q1965" s="55">
        <f t="shared" si="178"/>
        <v>47587</v>
      </c>
      <c r="R1965" s="24"/>
    </row>
    <row r="1966" spans="14:18" x14ac:dyDescent="0.2">
      <c r="N1966" s="53">
        <f t="shared" si="175"/>
        <v>10</v>
      </c>
      <c r="O1966" s="54">
        <f t="shared" si="174"/>
        <v>4758</v>
      </c>
      <c r="P1966" s="55">
        <f t="shared" si="178"/>
        <v>47583</v>
      </c>
      <c r="Q1966" s="55">
        <f t="shared" si="178"/>
        <v>47588</v>
      </c>
      <c r="R1966" s="24"/>
    </row>
    <row r="1967" spans="14:18" x14ac:dyDescent="0.2">
      <c r="N1967" s="53">
        <f t="shared" si="175"/>
        <v>11</v>
      </c>
      <c r="O1967" s="54">
        <f t="shared" si="174"/>
        <v>4326</v>
      </c>
      <c r="P1967" s="55">
        <f t="shared" si="178"/>
        <v>47584</v>
      </c>
      <c r="Q1967" s="55">
        <f t="shared" si="178"/>
        <v>47589</v>
      </c>
      <c r="R1967" s="24"/>
    </row>
    <row r="1968" spans="14:18" x14ac:dyDescent="0.2">
      <c r="N1968" s="53">
        <f t="shared" si="175"/>
        <v>12</v>
      </c>
      <c r="O1968" s="54">
        <f t="shared" si="174"/>
        <v>3965</v>
      </c>
      <c r="P1968" s="55">
        <f t="shared" si="178"/>
        <v>47585</v>
      </c>
      <c r="Q1968" s="55">
        <f t="shared" si="178"/>
        <v>47590</v>
      </c>
      <c r="R1968" s="24"/>
    </row>
    <row r="1969" spans="14:18" x14ac:dyDescent="0.2">
      <c r="N1969" s="53">
        <f t="shared" si="175"/>
        <v>13</v>
      </c>
      <c r="O1969" s="54">
        <f t="shared" si="174"/>
        <v>3660</v>
      </c>
      <c r="P1969" s="55">
        <f t="shared" si="178"/>
        <v>47586</v>
      </c>
      <c r="Q1969" s="55">
        <f t="shared" si="178"/>
        <v>47591</v>
      </c>
      <c r="R1969" s="24"/>
    </row>
    <row r="1970" spans="14:18" x14ac:dyDescent="0.2">
      <c r="N1970" s="53">
        <f t="shared" si="175"/>
        <v>14</v>
      </c>
      <c r="O1970" s="54">
        <f t="shared" si="174"/>
        <v>3399</v>
      </c>
      <c r="P1970" s="55">
        <f t="shared" si="178"/>
        <v>47587</v>
      </c>
      <c r="Q1970" s="55">
        <f t="shared" si="178"/>
        <v>47592</v>
      </c>
      <c r="R1970" s="24"/>
    </row>
    <row r="1971" spans="14:18" x14ac:dyDescent="0.2">
      <c r="N1971" s="53">
        <f t="shared" si="175"/>
        <v>15</v>
      </c>
      <c r="O1971" s="54">
        <f t="shared" si="174"/>
        <v>3173</v>
      </c>
      <c r="P1971" s="55">
        <f t="shared" si="178"/>
        <v>47588</v>
      </c>
      <c r="Q1971" s="55">
        <f t="shared" si="178"/>
        <v>47593</v>
      </c>
      <c r="R1971" s="24"/>
    </row>
    <row r="1972" spans="14:18" x14ac:dyDescent="0.2">
      <c r="N1972" s="53">
        <f t="shared" si="175"/>
        <v>16</v>
      </c>
      <c r="O1972" s="54">
        <f t="shared" si="174"/>
        <v>2974</v>
      </c>
      <c r="P1972" s="55">
        <f t="shared" si="178"/>
        <v>47589</v>
      </c>
      <c r="Q1972" s="55">
        <f t="shared" si="178"/>
        <v>47594</v>
      </c>
      <c r="R1972" s="24"/>
    </row>
    <row r="1973" spans="14:18" x14ac:dyDescent="0.2">
      <c r="N1973" s="53">
        <f t="shared" si="175"/>
        <v>17</v>
      </c>
      <c r="O1973" s="54">
        <f t="shared" si="174"/>
        <v>2799</v>
      </c>
      <c r="P1973" s="55">
        <f t="shared" si="178"/>
        <v>47590</v>
      </c>
      <c r="Q1973" s="55">
        <f t="shared" si="178"/>
        <v>47595</v>
      </c>
      <c r="R1973" s="24"/>
    </row>
    <row r="1974" spans="14:18" x14ac:dyDescent="0.2">
      <c r="N1974" s="53">
        <f t="shared" si="175"/>
        <v>18</v>
      </c>
      <c r="O1974" s="54">
        <f t="shared" si="174"/>
        <v>2644</v>
      </c>
      <c r="P1974" s="55">
        <f t="shared" si="178"/>
        <v>47591</v>
      </c>
      <c r="Q1974" s="55">
        <f t="shared" si="178"/>
        <v>47596</v>
      </c>
      <c r="R1974" s="24"/>
    </row>
    <row r="1975" spans="14:18" x14ac:dyDescent="0.2">
      <c r="N1975" s="53">
        <f t="shared" si="175"/>
        <v>19</v>
      </c>
      <c r="O1975" s="54">
        <f t="shared" si="174"/>
        <v>2505</v>
      </c>
      <c r="P1975" s="55">
        <f t="shared" si="178"/>
        <v>47592</v>
      </c>
      <c r="Q1975" s="55">
        <f t="shared" si="178"/>
        <v>47597</v>
      </c>
      <c r="R1975" s="24"/>
    </row>
    <row r="1976" spans="14:18" x14ac:dyDescent="0.2">
      <c r="N1976" s="53">
        <f t="shared" si="175"/>
        <v>20</v>
      </c>
      <c r="O1976" s="54">
        <f t="shared" si="174"/>
        <v>2380</v>
      </c>
      <c r="P1976" s="55">
        <f t="shared" si="178"/>
        <v>47593</v>
      </c>
      <c r="Q1976" s="55">
        <f t="shared" si="178"/>
        <v>47598</v>
      </c>
      <c r="R1976" s="24"/>
    </row>
    <row r="1977" spans="14:18" x14ac:dyDescent="0.2">
      <c r="N1977" s="53">
        <f t="shared" si="175"/>
        <v>21</v>
      </c>
      <c r="O1977" s="54">
        <f t="shared" si="174"/>
        <v>2266</v>
      </c>
      <c r="P1977" s="55">
        <f t="shared" si="178"/>
        <v>47594</v>
      </c>
      <c r="Q1977" s="55">
        <f t="shared" si="178"/>
        <v>47599</v>
      </c>
      <c r="R1977" s="24"/>
    </row>
    <row r="1978" spans="14:18" x14ac:dyDescent="0.2">
      <c r="N1978" s="53">
        <f t="shared" si="175"/>
        <v>22</v>
      </c>
      <c r="O1978" s="54">
        <f t="shared" si="174"/>
        <v>2163</v>
      </c>
      <c r="P1978" s="55">
        <f t="shared" si="178"/>
        <v>47595</v>
      </c>
      <c r="Q1978" s="55">
        <f t="shared" si="178"/>
        <v>47600</v>
      </c>
      <c r="R1978" s="24"/>
    </row>
    <row r="1979" spans="14:18" x14ac:dyDescent="0.2">
      <c r="N1979" s="53">
        <f t="shared" si="175"/>
        <v>23</v>
      </c>
      <c r="O1979" s="54">
        <f t="shared" si="174"/>
        <v>2069</v>
      </c>
      <c r="P1979" s="55">
        <f t="shared" si="178"/>
        <v>47596</v>
      </c>
      <c r="Q1979" s="55">
        <f t="shared" si="178"/>
        <v>47601</v>
      </c>
      <c r="R1979" s="24"/>
    </row>
    <row r="1980" spans="14:18" x14ac:dyDescent="0.2">
      <c r="N1980" s="53">
        <f t="shared" si="175"/>
        <v>24</v>
      </c>
      <c r="O1980" s="54">
        <f t="shared" si="174"/>
        <v>1983</v>
      </c>
      <c r="P1980" s="55">
        <f t="shared" ref="P1980:Q1995" si="179">P1979+1</f>
        <v>47597</v>
      </c>
      <c r="Q1980" s="55">
        <f t="shared" si="179"/>
        <v>47602</v>
      </c>
      <c r="R1980" s="24"/>
    </row>
    <row r="1981" spans="14:18" x14ac:dyDescent="0.2">
      <c r="N1981" s="53">
        <f t="shared" si="175"/>
        <v>25</v>
      </c>
      <c r="O1981" s="54">
        <f t="shared" si="174"/>
        <v>1904</v>
      </c>
      <c r="P1981" s="55">
        <f t="shared" si="179"/>
        <v>47598</v>
      </c>
      <c r="Q1981" s="55">
        <f t="shared" si="179"/>
        <v>47603</v>
      </c>
      <c r="R1981" s="24"/>
    </row>
    <row r="1982" spans="14:18" x14ac:dyDescent="0.2">
      <c r="N1982" s="53">
        <f t="shared" si="175"/>
        <v>26</v>
      </c>
      <c r="O1982" s="54">
        <f t="shared" si="174"/>
        <v>1831</v>
      </c>
      <c r="P1982" s="55">
        <f t="shared" si="179"/>
        <v>47599</v>
      </c>
      <c r="Q1982" s="55">
        <f t="shared" si="179"/>
        <v>47604</v>
      </c>
      <c r="R1982" s="24"/>
    </row>
    <row r="1983" spans="14:18" x14ac:dyDescent="0.2">
      <c r="N1983" s="53">
        <f t="shared" si="175"/>
        <v>27</v>
      </c>
      <c r="O1983" s="54">
        <f t="shared" si="174"/>
        <v>1763</v>
      </c>
      <c r="P1983" s="55">
        <f t="shared" si="179"/>
        <v>47600</v>
      </c>
      <c r="Q1983" s="55">
        <f t="shared" si="179"/>
        <v>47605</v>
      </c>
      <c r="R1983" s="24"/>
    </row>
    <row r="1984" spans="14:18" x14ac:dyDescent="0.2">
      <c r="N1984" s="53">
        <f t="shared" si="175"/>
        <v>28</v>
      </c>
      <c r="O1984" s="54">
        <f t="shared" si="174"/>
        <v>1700</v>
      </c>
      <c r="P1984" s="55">
        <f t="shared" si="179"/>
        <v>47601</v>
      </c>
      <c r="Q1984" s="55">
        <f t="shared" si="179"/>
        <v>47606</v>
      </c>
      <c r="R1984" s="24"/>
    </row>
    <row r="1985" spans="14:18" x14ac:dyDescent="0.2">
      <c r="N1985" s="53">
        <f t="shared" si="175"/>
        <v>29</v>
      </c>
      <c r="O1985" s="54">
        <f t="shared" si="174"/>
        <v>1641</v>
      </c>
      <c r="P1985" s="55">
        <f t="shared" si="179"/>
        <v>47602</v>
      </c>
      <c r="Q1985" s="55">
        <f t="shared" si="179"/>
        <v>47607</v>
      </c>
      <c r="R1985" s="24"/>
    </row>
    <row r="1986" spans="14:18" x14ac:dyDescent="0.2">
      <c r="N1986" s="53">
        <f t="shared" si="175"/>
        <v>30</v>
      </c>
      <c r="O1986" s="54">
        <f t="shared" si="174"/>
        <v>1587</v>
      </c>
      <c r="P1986" s="55">
        <f t="shared" si="179"/>
        <v>47603</v>
      </c>
      <c r="Q1986" s="55">
        <f t="shared" si="179"/>
        <v>47608</v>
      </c>
      <c r="R1986" s="24"/>
    </row>
    <row r="1987" spans="14:18" x14ac:dyDescent="0.2">
      <c r="N1987" s="53">
        <f t="shared" si="175"/>
        <v>1</v>
      </c>
      <c r="O1987" s="54">
        <f t="shared" si="174"/>
        <v>47604</v>
      </c>
      <c r="P1987" s="55">
        <f t="shared" si="179"/>
        <v>47604</v>
      </c>
      <c r="Q1987" s="55">
        <f t="shared" si="179"/>
        <v>47609</v>
      </c>
      <c r="R1987" s="24"/>
    </row>
    <row r="1988" spans="14:18" x14ac:dyDescent="0.2">
      <c r="N1988" s="53">
        <f t="shared" si="175"/>
        <v>2</v>
      </c>
      <c r="O1988" s="54">
        <f t="shared" si="174"/>
        <v>23803</v>
      </c>
      <c r="P1988" s="55">
        <f t="shared" si="179"/>
        <v>47605</v>
      </c>
      <c r="Q1988" s="55">
        <f t="shared" si="179"/>
        <v>47610</v>
      </c>
      <c r="R1988" s="24"/>
    </row>
    <row r="1989" spans="14:18" x14ac:dyDescent="0.2">
      <c r="N1989" s="53">
        <f t="shared" si="175"/>
        <v>3</v>
      </c>
      <c r="O1989" s="54">
        <f t="shared" si="174"/>
        <v>15869</v>
      </c>
      <c r="P1989" s="55">
        <f t="shared" si="179"/>
        <v>47606</v>
      </c>
      <c r="Q1989" s="55">
        <f t="shared" si="179"/>
        <v>47611</v>
      </c>
      <c r="R1989" s="24"/>
    </row>
    <row r="1990" spans="14:18" x14ac:dyDescent="0.2">
      <c r="N1990" s="53">
        <f t="shared" si="175"/>
        <v>4</v>
      </c>
      <c r="O1990" s="54">
        <f t="shared" si="174"/>
        <v>11902</v>
      </c>
      <c r="P1990" s="55">
        <f t="shared" si="179"/>
        <v>47607</v>
      </c>
      <c r="Q1990" s="55">
        <f t="shared" si="179"/>
        <v>47612</v>
      </c>
      <c r="R1990" s="24"/>
    </row>
    <row r="1991" spans="14:18" x14ac:dyDescent="0.2">
      <c r="N1991" s="53">
        <f t="shared" si="175"/>
        <v>5</v>
      </c>
      <c r="O1991" s="54">
        <f t="shared" si="174"/>
        <v>9522</v>
      </c>
      <c r="P1991" s="55">
        <f t="shared" si="179"/>
        <v>47608</v>
      </c>
      <c r="Q1991" s="55">
        <f t="shared" si="179"/>
        <v>47613</v>
      </c>
      <c r="R1991" s="24"/>
    </row>
    <row r="1992" spans="14:18" x14ac:dyDescent="0.2">
      <c r="N1992" s="53">
        <f t="shared" si="175"/>
        <v>6</v>
      </c>
      <c r="O1992" s="54">
        <f t="shared" si="174"/>
        <v>7935</v>
      </c>
      <c r="P1992" s="55">
        <f t="shared" si="179"/>
        <v>47609</v>
      </c>
      <c r="Q1992" s="55">
        <f t="shared" si="179"/>
        <v>47614</v>
      </c>
      <c r="R1992" s="24"/>
    </row>
    <row r="1993" spans="14:18" x14ac:dyDescent="0.2">
      <c r="N1993" s="53">
        <f t="shared" si="175"/>
        <v>7</v>
      </c>
      <c r="O1993" s="54">
        <f t="shared" ref="O1993:O2020" si="180">ROUND(P1993/N1993,0)</f>
        <v>6801</v>
      </c>
      <c r="P1993" s="55">
        <f t="shared" si="179"/>
        <v>47610</v>
      </c>
      <c r="Q1993" s="55">
        <f t="shared" si="179"/>
        <v>47615</v>
      </c>
      <c r="R1993" s="24"/>
    </row>
    <row r="1994" spans="14:18" x14ac:dyDescent="0.2">
      <c r="N1994" s="53">
        <f t="shared" ref="N1994:N2020" si="181">DAY(P1994)</f>
        <v>8</v>
      </c>
      <c r="O1994" s="54">
        <f t="shared" si="180"/>
        <v>5951</v>
      </c>
      <c r="P1994" s="55">
        <f t="shared" si="179"/>
        <v>47611</v>
      </c>
      <c r="Q1994" s="55">
        <f t="shared" si="179"/>
        <v>47616</v>
      </c>
      <c r="R1994" s="24"/>
    </row>
    <row r="1995" spans="14:18" x14ac:dyDescent="0.2">
      <c r="N1995" s="53">
        <f t="shared" si="181"/>
        <v>9</v>
      </c>
      <c r="O1995" s="54">
        <f t="shared" si="180"/>
        <v>5290</v>
      </c>
      <c r="P1995" s="55">
        <f t="shared" si="179"/>
        <v>47612</v>
      </c>
      <c r="Q1995" s="55">
        <f t="shared" si="179"/>
        <v>47617</v>
      </c>
      <c r="R1995" s="24"/>
    </row>
    <row r="1996" spans="14:18" x14ac:dyDescent="0.2">
      <c r="N1996" s="53">
        <f t="shared" si="181"/>
        <v>10</v>
      </c>
      <c r="O1996" s="54">
        <f t="shared" si="180"/>
        <v>4761</v>
      </c>
      <c r="P1996" s="55">
        <f t="shared" ref="P1996:Q2011" si="182">P1995+1</f>
        <v>47613</v>
      </c>
      <c r="Q1996" s="55">
        <f t="shared" si="182"/>
        <v>47618</v>
      </c>
      <c r="R1996" s="24"/>
    </row>
    <row r="1997" spans="14:18" x14ac:dyDescent="0.2">
      <c r="N1997" s="53">
        <f t="shared" si="181"/>
        <v>11</v>
      </c>
      <c r="O1997" s="54">
        <f t="shared" si="180"/>
        <v>4329</v>
      </c>
      <c r="P1997" s="55">
        <f t="shared" si="182"/>
        <v>47614</v>
      </c>
      <c r="Q1997" s="55">
        <f t="shared" si="182"/>
        <v>47619</v>
      </c>
      <c r="R1997" s="24"/>
    </row>
    <row r="1998" spans="14:18" x14ac:dyDescent="0.2">
      <c r="N1998" s="53">
        <f t="shared" si="181"/>
        <v>12</v>
      </c>
      <c r="O1998" s="54">
        <f t="shared" si="180"/>
        <v>3968</v>
      </c>
      <c r="P1998" s="55">
        <f t="shared" si="182"/>
        <v>47615</v>
      </c>
      <c r="Q1998" s="55">
        <f t="shared" si="182"/>
        <v>47620</v>
      </c>
      <c r="R1998" s="24"/>
    </row>
    <row r="1999" spans="14:18" x14ac:dyDescent="0.2">
      <c r="N1999" s="53">
        <f t="shared" si="181"/>
        <v>13</v>
      </c>
      <c r="O1999" s="54">
        <f t="shared" si="180"/>
        <v>3663</v>
      </c>
      <c r="P1999" s="55">
        <f t="shared" si="182"/>
        <v>47616</v>
      </c>
      <c r="Q1999" s="55">
        <f t="shared" si="182"/>
        <v>47621</v>
      </c>
      <c r="R1999" s="24"/>
    </row>
    <row r="2000" spans="14:18" x14ac:dyDescent="0.2">
      <c r="N2000" s="53">
        <f t="shared" si="181"/>
        <v>14</v>
      </c>
      <c r="O2000" s="54">
        <f t="shared" si="180"/>
        <v>3401</v>
      </c>
      <c r="P2000" s="55">
        <f t="shared" si="182"/>
        <v>47617</v>
      </c>
      <c r="Q2000" s="55">
        <f t="shared" si="182"/>
        <v>47622</v>
      </c>
      <c r="R2000" s="24"/>
    </row>
    <row r="2001" spans="14:18" x14ac:dyDescent="0.2">
      <c r="N2001" s="53">
        <f t="shared" si="181"/>
        <v>15</v>
      </c>
      <c r="O2001" s="54">
        <f t="shared" si="180"/>
        <v>3175</v>
      </c>
      <c r="P2001" s="55">
        <f t="shared" si="182"/>
        <v>47618</v>
      </c>
      <c r="Q2001" s="55">
        <f t="shared" si="182"/>
        <v>47623</v>
      </c>
      <c r="R2001" s="24"/>
    </row>
    <row r="2002" spans="14:18" x14ac:dyDescent="0.2">
      <c r="N2002" s="53">
        <f t="shared" si="181"/>
        <v>16</v>
      </c>
      <c r="O2002" s="54">
        <f t="shared" si="180"/>
        <v>2976</v>
      </c>
      <c r="P2002" s="55">
        <f t="shared" si="182"/>
        <v>47619</v>
      </c>
      <c r="Q2002" s="55">
        <f t="shared" si="182"/>
        <v>47624</v>
      </c>
      <c r="R2002" s="24"/>
    </row>
    <row r="2003" spans="14:18" x14ac:dyDescent="0.2">
      <c r="N2003" s="53">
        <f t="shared" si="181"/>
        <v>17</v>
      </c>
      <c r="O2003" s="54">
        <f t="shared" si="180"/>
        <v>2801</v>
      </c>
      <c r="P2003" s="55">
        <f t="shared" si="182"/>
        <v>47620</v>
      </c>
      <c r="Q2003" s="55">
        <f t="shared" si="182"/>
        <v>47625</v>
      </c>
      <c r="R2003" s="24"/>
    </row>
    <row r="2004" spans="14:18" x14ac:dyDescent="0.2">
      <c r="N2004" s="53">
        <f t="shared" si="181"/>
        <v>18</v>
      </c>
      <c r="O2004" s="54">
        <f t="shared" si="180"/>
        <v>2646</v>
      </c>
      <c r="P2004" s="55">
        <f t="shared" si="182"/>
        <v>47621</v>
      </c>
      <c r="Q2004" s="55">
        <f t="shared" si="182"/>
        <v>47626</v>
      </c>
      <c r="R2004" s="24"/>
    </row>
    <row r="2005" spans="14:18" x14ac:dyDescent="0.2">
      <c r="N2005" s="53">
        <f t="shared" si="181"/>
        <v>19</v>
      </c>
      <c r="O2005" s="54">
        <f t="shared" si="180"/>
        <v>2506</v>
      </c>
      <c r="P2005" s="55">
        <f t="shared" si="182"/>
        <v>47622</v>
      </c>
      <c r="Q2005" s="55">
        <f t="shared" si="182"/>
        <v>47627</v>
      </c>
      <c r="R2005" s="24"/>
    </row>
    <row r="2006" spans="14:18" x14ac:dyDescent="0.2">
      <c r="N2006" s="53">
        <f t="shared" si="181"/>
        <v>20</v>
      </c>
      <c r="O2006" s="54">
        <f t="shared" si="180"/>
        <v>2381</v>
      </c>
      <c r="P2006" s="55">
        <f t="shared" si="182"/>
        <v>47623</v>
      </c>
      <c r="Q2006" s="55">
        <f t="shared" si="182"/>
        <v>47628</v>
      </c>
      <c r="R2006" s="24"/>
    </row>
    <row r="2007" spans="14:18" x14ac:dyDescent="0.2">
      <c r="N2007" s="53">
        <f t="shared" si="181"/>
        <v>21</v>
      </c>
      <c r="O2007" s="54">
        <f t="shared" si="180"/>
        <v>2268</v>
      </c>
      <c r="P2007" s="55">
        <f t="shared" si="182"/>
        <v>47624</v>
      </c>
      <c r="Q2007" s="55">
        <f t="shared" si="182"/>
        <v>47629</v>
      </c>
      <c r="R2007" s="24"/>
    </row>
    <row r="2008" spans="14:18" x14ac:dyDescent="0.2">
      <c r="N2008" s="53">
        <f t="shared" si="181"/>
        <v>22</v>
      </c>
      <c r="O2008" s="54">
        <f t="shared" si="180"/>
        <v>2165</v>
      </c>
      <c r="P2008" s="55">
        <f t="shared" si="182"/>
        <v>47625</v>
      </c>
      <c r="Q2008" s="55">
        <f t="shared" si="182"/>
        <v>47630</v>
      </c>
      <c r="R2008" s="24"/>
    </row>
    <row r="2009" spans="14:18" x14ac:dyDescent="0.2">
      <c r="N2009" s="53">
        <f t="shared" si="181"/>
        <v>23</v>
      </c>
      <c r="O2009" s="54">
        <f t="shared" si="180"/>
        <v>2071</v>
      </c>
      <c r="P2009" s="55">
        <f t="shared" si="182"/>
        <v>47626</v>
      </c>
      <c r="Q2009" s="55">
        <f t="shared" si="182"/>
        <v>47631</v>
      </c>
      <c r="R2009" s="24"/>
    </row>
    <row r="2010" spans="14:18" x14ac:dyDescent="0.2">
      <c r="N2010" s="53">
        <f t="shared" si="181"/>
        <v>24</v>
      </c>
      <c r="O2010" s="54">
        <f t="shared" si="180"/>
        <v>1984</v>
      </c>
      <c r="P2010" s="55">
        <f t="shared" si="182"/>
        <v>47627</v>
      </c>
      <c r="Q2010" s="55">
        <f t="shared" si="182"/>
        <v>47632</v>
      </c>
      <c r="R2010" s="24"/>
    </row>
    <row r="2011" spans="14:18" x14ac:dyDescent="0.2">
      <c r="N2011" s="53">
        <f t="shared" si="181"/>
        <v>25</v>
      </c>
      <c r="O2011" s="54">
        <f t="shared" si="180"/>
        <v>1905</v>
      </c>
      <c r="P2011" s="55">
        <f t="shared" si="182"/>
        <v>47628</v>
      </c>
      <c r="Q2011" s="55">
        <f t="shared" si="182"/>
        <v>47633</v>
      </c>
      <c r="R2011" s="24"/>
    </row>
    <row r="2012" spans="14:18" x14ac:dyDescent="0.2">
      <c r="N2012" s="53">
        <f t="shared" si="181"/>
        <v>26</v>
      </c>
      <c r="O2012" s="54">
        <f t="shared" si="180"/>
        <v>1832</v>
      </c>
      <c r="P2012" s="55">
        <f t="shared" ref="P2012:Q2020" si="183">P2011+1</f>
        <v>47629</v>
      </c>
      <c r="Q2012" s="55">
        <f t="shared" si="183"/>
        <v>47634</v>
      </c>
      <c r="R2012" s="24"/>
    </row>
    <row r="2013" spans="14:18" x14ac:dyDescent="0.2">
      <c r="N2013" s="53">
        <f t="shared" si="181"/>
        <v>27</v>
      </c>
      <c r="O2013" s="54">
        <f t="shared" si="180"/>
        <v>1764</v>
      </c>
      <c r="P2013" s="55">
        <f t="shared" si="183"/>
        <v>47630</v>
      </c>
      <c r="Q2013" s="55">
        <f t="shared" si="183"/>
        <v>47635</v>
      </c>
      <c r="R2013" s="24"/>
    </row>
    <row r="2014" spans="14:18" x14ac:dyDescent="0.2">
      <c r="N2014" s="53">
        <f t="shared" si="181"/>
        <v>28</v>
      </c>
      <c r="O2014" s="54">
        <f t="shared" si="180"/>
        <v>1701</v>
      </c>
      <c r="P2014" s="55">
        <f t="shared" si="183"/>
        <v>47631</v>
      </c>
      <c r="Q2014" s="55">
        <f t="shared" si="183"/>
        <v>47636</v>
      </c>
      <c r="R2014" s="24"/>
    </row>
    <row r="2015" spans="14:18" x14ac:dyDescent="0.2">
      <c r="N2015" s="53">
        <f t="shared" si="181"/>
        <v>29</v>
      </c>
      <c r="O2015" s="54">
        <f t="shared" si="180"/>
        <v>1642</v>
      </c>
      <c r="P2015" s="55">
        <f t="shared" si="183"/>
        <v>47632</v>
      </c>
      <c r="Q2015" s="55">
        <f t="shared" si="183"/>
        <v>47637</v>
      </c>
      <c r="R2015" s="24"/>
    </row>
    <row r="2016" spans="14:18" x14ac:dyDescent="0.2">
      <c r="N2016" s="53">
        <f t="shared" si="181"/>
        <v>30</v>
      </c>
      <c r="O2016" s="54">
        <f t="shared" si="180"/>
        <v>1588</v>
      </c>
      <c r="P2016" s="55">
        <f t="shared" si="183"/>
        <v>47633</v>
      </c>
      <c r="Q2016" s="55">
        <f t="shared" si="183"/>
        <v>47638</v>
      </c>
      <c r="R2016" s="24"/>
    </row>
    <row r="2017" spans="14:18" x14ac:dyDescent="0.2">
      <c r="N2017" s="53">
        <f t="shared" si="181"/>
        <v>31</v>
      </c>
      <c r="O2017" s="54">
        <f t="shared" si="180"/>
        <v>1537</v>
      </c>
      <c r="P2017" s="55">
        <f t="shared" si="183"/>
        <v>47634</v>
      </c>
      <c r="Q2017" s="55">
        <f t="shared" si="183"/>
        <v>47639</v>
      </c>
      <c r="R2017" s="24"/>
    </row>
    <row r="2018" spans="14:18" x14ac:dyDescent="0.2">
      <c r="N2018" s="53">
        <f t="shared" si="181"/>
        <v>1</v>
      </c>
      <c r="O2018" s="54">
        <f t="shared" si="180"/>
        <v>47635</v>
      </c>
      <c r="P2018" s="55">
        <f t="shared" si="183"/>
        <v>47635</v>
      </c>
      <c r="Q2018" s="55">
        <f t="shared" si="183"/>
        <v>47640</v>
      </c>
      <c r="R2018" s="24"/>
    </row>
    <row r="2019" spans="14:18" x14ac:dyDescent="0.2">
      <c r="N2019" s="53">
        <f t="shared" si="181"/>
        <v>2</v>
      </c>
      <c r="O2019" s="54">
        <f t="shared" si="180"/>
        <v>23818</v>
      </c>
      <c r="P2019" s="55">
        <f t="shared" si="183"/>
        <v>47636</v>
      </c>
      <c r="Q2019" s="55">
        <f t="shared" si="183"/>
        <v>47641</v>
      </c>
      <c r="R2019" s="24"/>
    </row>
    <row r="2020" spans="14:18" x14ac:dyDescent="0.2">
      <c r="N2020" s="57">
        <f t="shared" si="181"/>
        <v>3</v>
      </c>
      <c r="O2020" s="57">
        <f t="shared" si="180"/>
        <v>15879</v>
      </c>
      <c r="P2020" s="58">
        <f t="shared" si="183"/>
        <v>47637</v>
      </c>
      <c r="Q2020" s="55">
        <f t="shared" si="183"/>
        <v>47642</v>
      </c>
      <c r="R2020" s="24"/>
    </row>
    <row r="2021" spans="14:18" x14ac:dyDescent="0.2">
      <c r="N2021" s="59"/>
      <c r="O2021" s="59"/>
      <c r="P2021" s="59"/>
      <c r="Q2021" s="59"/>
      <c r="R2021" s="24"/>
    </row>
    <row r="2022" spans="14:18" x14ac:dyDescent="0.2">
      <c r="N2022" s="59"/>
      <c r="O2022" s="59"/>
      <c r="P2022" s="59"/>
      <c r="Q2022" s="59"/>
      <c r="R2022" s="24"/>
    </row>
    <row r="2023" spans="14:18" x14ac:dyDescent="0.2">
      <c r="N2023" s="59"/>
      <c r="O2023" s="59"/>
      <c r="P2023" s="59"/>
      <c r="Q2023" s="59"/>
      <c r="R2023" s="24"/>
    </row>
    <row r="2024" spans="14:18" x14ac:dyDescent="0.2">
      <c r="N2024" s="59"/>
      <c r="R2024" s="24"/>
    </row>
    <row r="2025" spans="14:18" x14ac:dyDescent="0.2">
      <c r="N2025" s="59"/>
      <c r="R2025" s="24"/>
    </row>
    <row r="2026" spans="14:18" x14ac:dyDescent="0.2">
      <c r="N2026" s="59"/>
      <c r="R2026" s="24"/>
    </row>
    <row r="2027" spans="14:18" x14ac:dyDescent="0.2">
      <c r="N2027" s="59"/>
      <c r="R2027" s="24"/>
    </row>
    <row r="2028" spans="14:18" x14ac:dyDescent="0.2">
      <c r="N2028" s="59"/>
      <c r="P2028" s="59"/>
      <c r="R2028" s="24"/>
    </row>
    <row r="2029" spans="14:18" x14ac:dyDescent="0.2">
      <c r="N2029" s="59"/>
      <c r="R2029" s="24"/>
    </row>
    <row r="2030" spans="14:18" x14ac:dyDescent="0.2">
      <c r="N2030" s="59"/>
      <c r="R2030" s="24"/>
    </row>
    <row r="2031" spans="14:18" x14ac:dyDescent="0.2">
      <c r="N2031" s="59"/>
      <c r="R2031" s="24"/>
    </row>
    <row r="2032" spans="14:18" x14ac:dyDescent="0.2">
      <c r="N2032" s="59"/>
      <c r="R2032" s="24"/>
    </row>
    <row r="2033" spans="14:18" x14ac:dyDescent="0.2">
      <c r="N2033" s="59"/>
      <c r="R2033" s="24"/>
    </row>
  </sheetData>
  <sheetProtection password="CF35" sheet="1" objects="1" scenarios="1" selectLockedCells="1"/>
  <mergeCells count="8">
    <mergeCell ref="B13:C13"/>
    <mergeCell ref="B7:C7"/>
    <mergeCell ref="B2:C3"/>
    <mergeCell ref="P6:Q6"/>
    <mergeCell ref="B9:C9"/>
    <mergeCell ref="B10:C10"/>
    <mergeCell ref="B11:C11"/>
    <mergeCell ref="B12:C12"/>
  </mergeCells>
  <conditionalFormatting sqref="C5">
    <cfRule type="cellIs" dxfId="8" priority="4" operator="equal">
      <formula>$O$6</formula>
    </cfRule>
  </conditionalFormatting>
  <conditionalFormatting sqref="B5">
    <cfRule type="expression" dxfId="7" priority="3">
      <formula>OR(TODAY()&lt;$P$5,TODAY()&gt;$Q$5)</formula>
    </cfRule>
  </conditionalFormatting>
  <conditionalFormatting sqref="C4">
    <cfRule type="expression" dxfId="6" priority="2">
      <formula>OR(TODAY()&lt;$P$5,TODAY()&gt;$Q$5)</formula>
    </cfRule>
  </conditionalFormatting>
  <conditionalFormatting sqref="C6">
    <cfRule type="expression" dxfId="5" priority="1">
      <formula>OR(TODAY()&lt;$P$5,TODAY()&gt;$Q$5)</formula>
    </cfRule>
  </conditionalFormatting>
  <hyperlinks>
    <hyperlink ref="B11" r:id="rId1"/>
    <hyperlink ref="B12" r:id="rId2" display="Hier geht's zu unserer Facebook-Seite"/>
    <hyperlink ref="B12:C12" r:id="rId3" display="Hier geht's zu den besten Youtube-Videos"/>
    <hyperlink ref="B10" r:id="rId4" display="http://www.moeller-agrarmarketing.de/agrar-shop/"/>
  </hyperlinks>
  <pageMargins left="0.7" right="0.7" top="0.78740157499999996" bottom="0.78740157499999996" header="0.3" footer="0.3"/>
  <pageSetup paperSize="9" orientation="portrait" horizontalDpi="0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5"/>
  <sheetViews>
    <sheetView showGridLines="0" zoomScaleNormal="100" workbookViewId="0">
      <selection activeCell="D27" sqref="D27"/>
    </sheetView>
  </sheetViews>
  <sheetFormatPr baseColWidth="10" defaultColWidth="17" defaultRowHeight="15" x14ac:dyDescent="0.25"/>
  <cols>
    <col min="1" max="1" width="2.625" style="13" customWidth="1"/>
    <col min="2" max="2" width="24.625" style="14" customWidth="1"/>
    <col min="3" max="4" width="18.875" style="15" customWidth="1"/>
    <col min="5" max="5" width="5.875" style="15" bestFit="1" customWidth="1"/>
    <col min="6" max="7" width="15.625" style="15" customWidth="1"/>
    <col min="8" max="9" width="15.625" style="13" customWidth="1"/>
    <col min="10" max="11" width="15.625" style="13" hidden="1" customWidth="1"/>
    <col min="12" max="13" width="15.625" style="13" customWidth="1"/>
    <col min="14" max="14" width="2.625" style="13" customWidth="1"/>
    <col min="15" max="16" width="18.125" style="13" customWidth="1"/>
    <col min="17" max="16384" width="17" style="13"/>
  </cols>
  <sheetData>
    <row r="1" spans="1:29" s="3" customFormat="1" ht="7.5" customHeight="1" x14ac:dyDescent="0.2">
      <c r="A1" s="2"/>
      <c r="B1" s="2"/>
      <c r="C1" s="2"/>
      <c r="N1" s="2"/>
    </row>
    <row r="2" spans="1:29" s="2" customFormat="1" ht="57" customHeight="1" x14ac:dyDescent="0.2">
      <c r="A2" s="1"/>
      <c r="B2" s="162" t="s">
        <v>97</v>
      </c>
      <c r="C2" s="162"/>
      <c r="D2" s="162"/>
      <c r="N2" s="1"/>
      <c r="P2" s="130"/>
      <c r="Z2" s="3"/>
      <c r="AA2" s="3"/>
      <c r="AB2" s="3"/>
      <c r="AC2" s="3"/>
    </row>
    <row r="3" spans="1:29" s="4" customFormat="1" ht="15" customHeight="1" x14ac:dyDescent="0.2">
      <c r="A3" s="1"/>
      <c r="B3" s="16"/>
      <c r="C3" s="17"/>
      <c r="D3" s="18"/>
      <c r="N3" s="1"/>
    </row>
    <row r="4" spans="1:29" s="12" customFormat="1" ht="33" customHeight="1" x14ac:dyDescent="0.2">
      <c r="B4" s="19" t="s">
        <v>46</v>
      </c>
      <c r="C4" s="42" t="s">
        <v>80</v>
      </c>
      <c r="D4" s="100" t="s">
        <v>26</v>
      </c>
      <c r="F4" s="166" t="s">
        <v>81</v>
      </c>
      <c r="G4" s="167"/>
      <c r="H4" s="167"/>
      <c r="I4" s="167"/>
      <c r="J4" s="167"/>
      <c r="K4" s="167"/>
      <c r="L4" s="20" t="s">
        <v>83</v>
      </c>
      <c r="M4" s="20" t="s">
        <v>84</v>
      </c>
    </row>
    <row r="5" spans="1:29" s="12" customFormat="1" ht="30" customHeight="1" x14ac:dyDescent="0.2">
      <c r="B5" s="20" t="s">
        <v>92</v>
      </c>
      <c r="C5" s="110" t="s">
        <v>27</v>
      </c>
      <c r="D5" s="134">
        <f>9000</f>
        <v>9000</v>
      </c>
      <c r="E5" s="41"/>
      <c r="F5" s="163" t="s">
        <v>94</v>
      </c>
      <c r="G5" s="163"/>
      <c r="H5" s="163"/>
      <c r="I5" s="163"/>
      <c r="J5" s="163"/>
      <c r="K5" s="163"/>
      <c r="L5" s="106">
        <f ca="1">'NR Milchleistung'!M6</f>
        <v>45692</v>
      </c>
      <c r="M5" s="111">
        <f>'NR Milchleistung'!M7</f>
        <v>26.080000000000084</v>
      </c>
    </row>
    <row r="6" spans="1:29" s="12" customFormat="1" ht="30" customHeight="1" x14ac:dyDescent="0.2">
      <c r="B6" s="20" t="s">
        <v>82</v>
      </c>
      <c r="C6" s="99">
        <v>30</v>
      </c>
      <c r="D6" s="111">
        <f>D5/305</f>
        <v>29.508196721311474</v>
      </c>
      <c r="E6" s="41"/>
      <c r="F6" s="164" t="s">
        <v>95</v>
      </c>
      <c r="G6" s="165"/>
      <c r="H6" s="165"/>
      <c r="I6" s="165"/>
      <c r="J6" s="165"/>
      <c r="K6" s="165"/>
      <c r="L6" s="106">
        <f ca="1">IFERROR('NR Milchleistung'!N6,"weitermelken")</f>
        <v>45885</v>
      </c>
      <c r="M6" s="111">
        <f>IFERROR('NR Milchleistung'!N7,"weitermelken")</f>
        <v>13.059397101449415</v>
      </c>
      <c r="O6" s="112" t="s">
        <v>78</v>
      </c>
      <c r="P6" s="108">
        <v>1.5</v>
      </c>
    </row>
    <row r="7" spans="1:29" s="12" customFormat="1" ht="30" customHeight="1" x14ac:dyDescent="0.2">
      <c r="B7" s="20" t="s">
        <v>49</v>
      </c>
      <c r="C7" s="104">
        <v>0.08</v>
      </c>
      <c r="D7" s="113" t="s">
        <v>50</v>
      </c>
      <c r="E7" s="41"/>
      <c r="F7" s="166" t="s">
        <v>96</v>
      </c>
      <c r="G7" s="167"/>
      <c r="H7" s="167"/>
      <c r="I7" s="167"/>
      <c r="J7" s="167"/>
      <c r="K7" s="167"/>
      <c r="L7" s="167"/>
      <c r="M7" s="168"/>
    </row>
    <row r="8" spans="1:29" s="12" customFormat="1" ht="30" customHeight="1" x14ac:dyDescent="0.2">
      <c r="B8" s="19" t="s">
        <v>1</v>
      </c>
      <c r="C8" s="153">
        <v>50</v>
      </c>
      <c r="D8" s="154"/>
      <c r="E8" s="41"/>
    </row>
    <row r="9" spans="1:29" s="12" customFormat="1" ht="15" customHeight="1" x14ac:dyDescent="0.2">
      <c r="B9" s="20" t="s">
        <v>29</v>
      </c>
      <c r="C9" s="62">
        <v>4.2</v>
      </c>
      <c r="D9" s="62">
        <v>3.9</v>
      </c>
      <c r="E9" s="40"/>
    </row>
    <row r="10" spans="1:29" s="12" customFormat="1" ht="15" customHeight="1" x14ac:dyDescent="0.2">
      <c r="B10" s="20" t="s">
        <v>28</v>
      </c>
      <c r="C10" s="61">
        <v>3.5</v>
      </c>
      <c r="D10" s="61">
        <v>3.3</v>
      </c>
      <c r="E10" s="63"/>
    </row>
    <row r="11" spans="1:29" s="12" customFormat="1" ht="30" customHeight="1" x14ac:dyDescent="0.2">
      <c r="B11" s="20" t="s">
        <v>1</v>
      </c>
      <c r="C11" s="114">
        <f>$C$8+(C10-$H$26)*$G$26+(C9-$H$27)*$G$27</f>
        <v>50.85</v>
      </c>
      <c r="D11" s="115">
        <f>$C$8+(D10-$H$26)*$G$26+(D9-$H$27)*$G$27</f>
        <v>49.349999999999994</v>
      </c>
    </row>
    <row r="12" spans="1:29" s="12" customFormat="1" ht="15" customHeight="1" x14ac:dyDescent="0.2">
      <c r="B12" s="73" t="s">
        <v>79</v>
      </c>
      <c r="C12" s="116">
        <f>0.95+(0.21*C10)+(0.38*C9)</f>
        <v>3.2810000000000001</v>
      </c>
      <c r="D12" s="116">
        <f>0.95+(0.21*D10)+(0.38*D9)</f>
        <v>3.125</v>
      </c>
    </row>
    <row r="13" spans="1:29" s="12" customFormat="1" ht="30" customHeight="1" x14ac:dyDescent="0.2">
      <c r="A13" s="21"/>
      <c r="B13" s="42" t="s">
        <v>47</v>
      </c>
      <c r="C13" s="20" t="str">
        <f>C4</f>
        <v>Altkuh
(zuchtunfähig)</v>
      </c>
      <c r="D13" s="100" t="s">
        <v>26</v>
      </c>
      <c r="N13" s="21"/>
    </row>
    <row r="14" spans="1:29" s="12" customFormat="1" ht="30" customHeight="1" x14ac:dyDescent="0.2">
      <c r="A14" s="21"/>
      <c r="B14" s="68" t="s">
        <v>75</v>
      </c>
      <c r="C14" s="128">
        <v>8</v>
      </c>
      <c r="D14" s="129">
        <v>7.5</v>
      </c>
      <c r="N14" s="21"/>
    </row>
    <row r="15" spans="1:29" s="12" customFormat="1" ht="30" customHeight="1" x14ac:dyDescent="0.2">
      <c r="A15" s="21"/>
      <c r="B15" s="20" t="s">
        <v>60</v>
      </c>
      <c r="C15" s="161">
        <v>6.9</v>
      </c>
      <c r="D15" s="161"/>
      <c r="N15" s="21"/>
    </row>
    <row r="16" spans="1:29" s="12" customFormat="1" ht="30" customHeight="1" x14ac:dyDescent="0.2">
      <c r="A16" s="21"/>
      <c r="B16" s="20" t="s">
        <v>91</v>
      </c>
      <c r="C16" s="117">
        <f>C12/$C$15</f>
        <v>0.47550724637681158</v>
      </c>
      <c r="D16" s="118">
        <f>D12/$C$15</f>
        <v>0.45289855072463764</v>
      </c>
      <c r="F16" s="77" t="s">
        <v>55</v>
      </c>
      <c r="N16" s="21"/>
    </row>
    <row r="17" spans="1:16" s="12" customFormat="1" ht="30" customHeight="1" x14ac:dyDescent="0.2">
      <c r="A17" s="21"/>
      <c r="B17" s="20" t="s">
        <v>33</v>
      </c>
      <c r="C17" s="119">
        <f>$C$14+C16*C6</f>
        <v>22.265217391304347</v>
      </c>
      <c r="D17" s="111">
        <f>$D14+D16*D6</f>
        <v>20.864219529579472</v>
      </c>
      <c r="N17" s="21"/>
    </row>
    <row r="18" spans="1:16" s="12" customFormat="1" ht="30" customHeight="1" x14ac:dyDescent="0.2">
      <c r="A18" s="21"/>
      <c r="B18" s="20" t="s">
        <v>34</v>
      </c>
      <c r="C18" s="159">
        <v>0.3</v>
      </c>
      <c r="D18" s="160"/>
      <c r="N18" s="21"/>
    </row>
    <row r="19" spans="1:16" s="12" customFormat="1" ht="30" customHeight="1" x14ac:dyDescent="0.2">
      <c r="A19" s="21"/>
      <c r="B19" s="20" t="s">
        <v>35</v>
      </c>
      <c r="C19" s="120">
        <f>C17*$C$18</f>
        <v>6.6795652173913043</v>
      </c>
      <c r="D19" s="121">
        <f>D17*$C$18</f>
        <v>6.2592658588738415</v>
      </c>
      <c r="N19" s="21"/>
    </row>
    <row r="20" spans="1:16" s="12" customFormat="1" ht="30" customHeight="1" x14ac:dyDescent="0.2">
      <c r="A20" s="21"/>
      <c r="B20" s="86" t="s">
        <v>63</v>
      </c>
      <c r="C20" s="122">
        <f>C11*C6/100</f>
        <v>15.255000000000001</v>
      </c>
      <c r="D20" s="122">
        <f>D11*D6/100</f>
        <v>14.562295081967211</v>
      </c>
      <c r="N20" s="21"/>
    </row>
    <row r="21" spans="1:16" s="12" customFormat="1" ht="30" customHeight="1" x14ac:dyDescent="0.2">
      <c r="A21" s="21"/>
      <c r="B21" s="20" t="s">
        <v>36</v>
      </c>
      <c r="C21" s="120">
        <f>C6*C11/100-C19</f>
        <v>8.5754347826086956</v>
      </c>
      <c r="D21" s="121">
        <f>D6*D11/100-D19</f>
        <v>8.3030292230933682</v>
      </c>
      <c r="N21" s="21"/>
    </row>
    <row r="22" spans="1:16" s="12" customFormat="1" ht="30" customHeight="1" x14ac:dyDescent="0.2">
      <c r="A22" s="21"/>
      <c r="B22" s="101" t="s">
        <v>48</v>
      </c>
      <c r="C22" s="102" t="s">
        <v>57</v>
      </c>
      <c r="D22" s="123">
        <f>-D33</f>
        <v>-1.1404109589041094</v>
      </c>
      <c r="N22" s="21"/>
    </row>
    <row r="23" spans="1:16" s="12" customFormat="1" ht="30" customHeight="1" x14ac:dyDescent="0.2">
      <c r="A23" s="23"/>
      <c r="B23" s="20" t="s">
        <v>56</v>
      </c>
      <c r="C23" s="120">
        <f>SUM(C21:C22)</f>
        <v>8.5754347826086956</v>
      </c>
      <c r="D23" s="121">
        <f>SUM(D21:D22)</f>
        <v>7.1626182641892591</v>
      </c>
      <c r="N23" s="23"/>
    </row>
    <row r="24" spans="1:16" s="12" customFormat="1" ht="15" customHeight="1" x14ac:dyDescent="0.2">
      <c r="A24" s="21"/>
      <c r="B24" s="157"/>
      <c r="C24" s="157"/>
      <c r="D24" s="157"/>
      <c r="F24" s="158" t="s">
        <v>76</v>
      </c>
      <c r="G24" s="158"/>
      <c r="H24" s="158"/>
      <c r="I24" s="158"/>
      <c r="J24" s="158"/>
      <c r="K24" s="158"/>
      <c r="L24" s="158"/>
      <c r="M24" s="158"/>
      <c r="N24" s="21"/>
      <c r="P24" s="124"/>
    </row>
    <row r="25" spans="1:16" s="12" customFormat="1" ht="30" customHeight="1" x14ac:dyDescent="0.2">
      <c r="A25" s="23"/>
      <c r="B25" s="42" t="s">
        <v>90</v>
      </c>
      <c r="C25" s="20" t="str">
        <f>C4</f>
        <v>Altkuh
(zuchtunfähig)</v>
      </c>
      <c r="D25" s="100" t="s">
        <v>26</v>
      </c>
      <c r="F25" s="20" t="s">
        <v>93</v>
      </c>
      <c r="G25" s="20" t="s">
        <v>30</v>
      </c>
      <c r="H25" s="20" t="s">
        <v>31</v>
      </c>
      <c r="I25" s="131"/>
      <c r="J25" s="131"/>
      <c r="K25" s="131"/>
      <c r="L25" s="131"/>
      <c r="M25" s="131"/>
      <c r="N25" s="23"/>
      <c r="P25" s="124"/>
    </row>
    <row r="26" spans="1:16" s="12" customFormat="1" ht="30" customHeight="1" x14ac:dyDescent="0.2">
      <c r="A26" s="23"/>
      <c r="B26" s="22" t="s">
        <v>89</v>
      </c>
      <c r="C26" s="60"/>
      <c r="D26" s="60">
        <v>2000</v>
      </c>
      <c r="F26" s="19" t="s">
        <v>28</v>
      </c>
      <c r="G26" s="64">
        <v>4.5</v>
      </c>
      <c r="H26" s="65">
        <v>3.4</v>
      </c>
      <c r="I26" s="131"/>
      <c r="J26" s="131"/>
      <c r="K26" s="131"/>
      <c r="L26" s="131"/>
      <c r="M26" s="131"/>
      <c r="N26" s="23"/>
      <c r="P26" s="126"/>
    </row>
    <row r="27" spans="1:16" s="12" customFormat="1" ht="30" customHeight="1" x14ac:dyDescent="0.2">
      <c r="A27" s="23"/>
      <c r="B27" s="22" t="s">
        <v>37</v>
      </c>
      <c r="C27" s="110" t="s">
        <v>27</v>
      </c>
      <c r="D27" s="62">
        <v>33.299999999999997</v>
      </c>
      <c r="F27" s="19" t="s">
        <v>29</v>
      </c>
      <c r="G27" s="64">
        <v>2</v>
      </c>
      <c r="H27" s="65">
        <v>4</v>
      </c>
      <c r="I27" s="131"/>
      <c r="J27" s="131"/>
      <c r="K27" s="131"/>
      <c r="L27" s="131"/>
      <c r="M27" s="131"/>
      <c r="N27" s="23"/>
    </row>
    <row r="28" spans="1:16" s="12" customFormat="1" ht="30" hidden="1" customHeight="1" x14ac:dyDescent="0.2">
      <c r="A28" s="23"/>
      <c r="B28" s="66" t="s">
        <v>38</v>
      </c>
      <c r="C28" s="155">
        <v>0</v>
      </c>
      <c r="D28" s="156"/>
      <c r="F28" s="125"/>
      <c r="G28" s="125"/>
      <c r="H28" s="125"/>
      <c r="I28" s="125"/>
      <c r="J28" s="125"/>
      <c r="K28" s="125"/>
      <c r="L28" s="125"/>
      <c r="M28" s="125"/>
      <c r="N28" s="23"/>
    </row>
    <row r="29" spans="1:16" s="12" customFormat="1" ht="30" hidden="1" customHeight="1" x14ac:dyDescent="0.2">
      <c r="A29" s="23"/>
      <c r="B29" s="66" t="s">
        <v>39</v>
      </c>
      <c r="C29" s="155">
        <v>0</v>
      </c>
      <c r="D29" s="156"/>
      <c r="F29" s="125"/>
      <c r="G29" s="125"/>
      <c r="H29" s="125"/>
      <c r="I29" s="125"/>
      <c r="J29" s="125"/>
      <c r="K29" s="125"/>
      <c r="L29" s="125"/>
      <c r="M29" s="125"/>
      <c r="N29" s="23"/>
    </row>
    <row r="30" spans="1:16" s="12" customFormat="1" ht="30" customHeight="1" x14ac:dyDescent="0.2">
      <c r="A30" s="23"/>
      <c r="B30" s="22" t="s">
        <v>41</v>
      </c>
      <c r="C30" s="132">
        <f>$C26*(1+$C$28/100+$C$29/100)^-C31</f>
        <v>0</v>
      </c>
      <c r="D30" s="60">
        <v>750</v>
      </c>
      <c r="F30" s="131"/>
      <c r="G30" s="131"/>
      <c r="H30" s="131"/>
      <c r="I30" s="131"/>
      <c r="J30" s="131"/>
      <c r="K30" s="131"/>
      <c r="L30" s="131"/>
      <c r="M30" s="131"/>
      <c r="N30" s="23"/>
    </row>
    <row r="31" spans="1:16" s="12" customFormat="1" ht="30" hidden="1" customHeight="1" x14ac:dyDescent="0.2">
      <c r="A31" s="23"/>
      <c r="B31" s="66" t="s">
        <v>40</v>
      </c>
      <c r="C31" s="67">
        <v>1</v>
      </c>
      <c r="D31" s="67">
        <f>100/D27</f>
        <v>3.0030030030030033</v>
      </c>
      <c r="F31" s="131"/>
      <c r="G31" s="131"/>
      <c r="H31" s="131"/>
      <c r="I31" s="131"/>
      <c r="J31" s="131"/>
      <c r="K31" s="131"/>
      <c r="L31" s="131"/>
      <c r="M31" s="131"/>
      <c r="N31" s="23"/>
    </row>
    <row r="32" spans="1:16" s="12" customFormat="1" ht="30" customHeight="1" x14ac:dyDescent="0.2">
      <c r="A32" s="23"/>
      <c r="B32" s="22" t="s">
        <v>40</v>
      </c>
      <c r="C32" s="110" t="s">
        <v>27</v>
      </c>
      <c r="D32" s="133">
        <f>D31*365</f>
        <v>1096.0960960960963</v>
      </c>
      <c r="F32" s="131"/>
      <c r="G32" s="131"/>
      <c r="H32" s="131"/>
      <c r="I32" s="131"/>
      <c r="J32" s="131"/>
      <c r="K32" s="131"/>
      <c r="L32" s="131"/>
      <c r="M32" s="131"/>
      <c r="N32" s="23"/>
    </row>
    <row r="33" spans="1:15" s="12" customFormat="1" ht="30" customHeight="1" x14ac:dyDescent="0.2">
      <c r="A33" s="23"/>
      <c r="B33" s="20" t="s">
        <v>32</v>
      </c>
      <c r="C33" s="110" t="s">
        <v>27</v>
      </c>
      <c r="D33" s="105">
        <f>(D26-D30)/D32</f>
        <v>1.1404109589041094</v>
      </c>
      <c r="F33" s="131"/>
      <c r="G33" s="131"/>
      <c r="H33" s="131"/>
      <c r="I33" s="131"/>
      <c r="J33" s="131"/>
      <c r="K33" s="131"/>
      <c r="L33" s="131"/>
      <c r="M33" s="131"/>
      <c r="N33" s="23"/>
    </row>
    <row r="34" spans="1:15" s="12" customFormat="1" ht="15" customHeight="1" x14ac:dyDescent="0.2">
      <c r="A34" s="23"/>
      <c r="B34" s="69"/>
      <c r="N34" s="23"/>
    </row>
    <row r="35" spans="1:15" s="7" customFormat="1" ht="15" customHeight="1" x14ac:dyDescent="0.2">
      <c r="A35" s="8"/>
      <c r="B35" s="5" t="s">
        <v>0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8"/>
    </row>
    <row r="36" spans="1:15" s="11" customFormat="1" ht="15" customHeight="1" x14ac:dyDescent="0.2">
      <c r="A36" s="12"/>
      <c r="B36" s="9" t="s">
        <v>2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2"/>
    </row>
    <row r="37" spans="1:15" s="12" customFormat="1" ht="14.25" x14ac:dyDescent="0.2"/>
    <row r="38" spans="1:15" s="12" customFormat="1" ht="30" customHeight="1" x14ac:dyDescent="0.2"/>
    <row r="39" spans="1:15" s="12" customFormat="1" ht="30" customHeight="1" x14ac:dyDescent="0.2"/>
    <row r="40" spans="1:15" s="3" customFormat="1" ht="30" customHeight="1" x14ac:dyDescent="0.2"/>
    <row r="41" spans="1:15" s="43" customFormat="1" ht="33" customHeight="1" x14ac:dyDescent="0.2">
      <c r="B41" s="3"/>
      <c r="C41" s="3"/>
      <c r="D41" s="3"/>
    </row>
    <row r="42" spans="1:15" s="43" customFormat="1" ht="30" customHeight="1" x14ac:dyDescent="0.2"/>
    <row r="43" spans="1:15" s="43" customFormat="1" ht="30" customHeight="1" x14ac:dyDescent="0.2"/>
    <row r="44" spans="1:15" s="43" customFormat="1" ht="30" customHeight="1" x14ac:dyDescent="0.2"/>
    <row r="45" spans="1:15" s="43" customFormat="1" ht="30" customHeight="1" x14ac:dyDescent="0.2"/>
    <row r="46" spans="1:15" s="43" customFormat="1" ht="30" customHeight="1" x14ac:dyDescent="0.2"/>
    <row r="47" spans="1:15" s="12" customFormat="1" ht="30" customHeight="1" x14ac:dyDescent="0.2">
      <c r="F47" s="44"/>
      <c r="G47" s="44"/>
      <c r="H47" s="44"/>
      <c r="L47" s="152"/>
      <c r="M47" s="152"/>
      <c r="N47" s="152"/>
      <c r="O47" s="152"/>
    </row>
    <row r="48" spans="1:15" s="3" customFormat="1" ht="30" customHeight="1" x14ac:dyDescent="0.2">
      <c r="A48" s="2"/>
      <c r="B48" s="45"/>
      <c r="C48" s="44"/>
      <c r="D48" s="44"/>
      <c r="N48" s="2"/>
    </row>
    <row r="49" spans="2:8" ht="30" customHeight="1" x14ac:dyDescent="0.2">
      <c r="B49" s="2"/>
      <c r="C49" s="2"/>
      <c r="D49" s="3"/>
    </row>
    <row r="50" spans="2:8" ht="30" customHeight="1" x14ac:dyDescent="0.2">
      <c r="B50" s="127"/>
      <c r="C50" s="13"/>
      <c r="D50" s="13"/>
      <c r="E50" s="13"/>
      <c r="F50" s="13"/>
      <c r="G50" s="13"/>
      <c r="H50" s="127"/>
    </row>
    <row r="51" spans="2:8" ht="30" customHeight="1" x14ac:dyDescent="0.2">
      <c r="B51" s="127"/>
      <c r="C51" s="13"/>
      <c r="D51" s="13"/>
      <c r="E51" s="13"/>
      <c r="F51" s="13"/>
      <c r="G51" s="13"/>
      <c r="H51" s="127"/>
    </row>
    <row r="52" spans="2:8" ht="30" customHeight="1" x14ac:dyDescent="0.2">
      <c r="B52" s="127"/>
      <c r="C52" s="13"/>
      <c r="D52" s="13"/>
      <c r="E52" s="13"/>
      <c r="F52" s="13"/>
      <c r="G52" s="13"/>
      <c r="H52" s="127"/>
    </row>
    <row r="53" spans="2:8" ht="14.25" x14ac:dyDescent="0.2">
      <c r="B53" s="127"/>
      <c r="C53" s="13"/>
      <c r="D53" s="13"/>
      <c r="E53" s="13"/>
      <c r="F53" s="13"/>
      <c r="G53" s="13"/>
      <c r="H53" s="127"/>
    </row>
    <row r="54" spans="2:8" ht="14.25" x14ac:dyDescent="0.2">
      <c r="B54" s="127"/>
      <c r="C54" s="13"/>
      <c r="D54" s="13"/>
      <c r="E54" s="13"/>
      <c r="F54" s="13"/>
      <c r="G54" s="13"/>
      <c r="H54" s="127"/>
    </row>
    <row r="55" spans="2:8" ht="14.25" x14ac:dyDescent="0.2">
      <c r="B55" s="127"/>
      <c r="C55" s="13"/>
      <c r="D55" s="13"/>
      <c r="E55" s="13"/>
      <c r="F55" s="13"/>
      <c r="G55" s="13"/>
      <c r="H55" s="127"/>
    </row>
  </sheetData>
  <sheetProtection password="CF35" sheet="1" objects="1" scenarios="1" insertHyperlinks="0" selectLockedCells="1"/>
  <mergeCells count="13">
    <mergeCell ref="B2:D2"/>
    <mergeCell ref="F5:K5"/>
    <mergeCell ref="F6:K6"/>
    <mergeCell ref="F7:M7"/>
    <mergeCell ref="F4:K4"/>
    <mergeCell ref="L47:O47"/>
    <mergeCell ref="C8:D8"/>
    <mergeCell ref="C28:D28"/>
    <mergeCell ref="C29:D29"/>
    <mergeCell ref="B24:D24"/>
    <mergeCell ref="F24:M24"/>
    <mergeCell ref="C18:D18"/>
    <mergeCell ref="C15:D15"/>
  </mergeCells>
  <conditionalFormatting sqref="C5">
    <cfRule type="cellIs" dxfId="4" priority="6" operator="lessThan">
      <formula>23</formula>
    </cfRule>
  </conditionalFormatting>
  <conditionalFormatting sqref="D7">
    <cfRule type="cellIs" dxfId="3" priority="3" operator="lessThan">
      <formula>23</formula>
    </cfRule>
  </conditionalFormatting>
  <conditionalFormatting sqref="C27">
    <cfRule type="cellIs" dxfId="2" priority="2" operator="lessThan">
      <formula>23</formula>
    </cfRule>
  </conditionalFormatting>
  <conditionalFormatting sqref="C32:C33">
    <cfRule type="cellIs" dxfId="1" priority="1" operator="lessThan">
      <formula>23</formula>
    </cfRule>
  </conditionalFormatting>
  <hyperlinks>
    <hyperlink ref="B35" r:id="rId1" display="© Copyright: Möller Agrarmarketing e.K."/>
    <hyperlink ref="F24:M24" r:id="rId2" display="Quelle/Anregung: ONLINE-SEMINAR vom 17. Juni 2020 MIT SEMEX UND DR. MICHAEL OVERTON (verändert)"/>
  </hyperlinks>
  <printOptions horizontalCentered="1" verticalCentered="1"/>
  <pageMargins left="0.11811023622047245" right="0.11811023622047245" top="0.19685039370078741" bottom="0.19685039370078741" header="0.31496062992125984" footer="0.31496062992125984"/>
  <pageSetup paperSize="9" scale="65" orientation="landscape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A17ED49C-D09F-47EC-8F4E-E22AF054DBB9}">
            <xm:f>OR(TODAY()&lt;'1. Freigabe'!$P$5,TODAY()&gt;'1. Freigabe'!$Q$5)</xm:f>
            <x14:dxf>
              <font>
                <color theme="1" tint="0.24994659260841701"/>
              </font>
              <fill>
                <patternFill>
                  <bgColor theme="1" tint="0.24994659260841701"/>
                </patternFill>
              </fill>
            </x14:dxf>
          </x14:cfRule>
          <xm:sqref>B13:D33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528"/>
  <sheetViews>
    <sheetView showGridLines="0" workbookViewId="0">
      <pane xSplit="3" ySplit="11" topLeftCell="D18" activePane="bottomRight" state="frozen"/>
      <selection pane="topRight" activeCell="B1" sqref="B1"/>
      <selection pane="bottomLeft" activeCell="A7" sqref="A7"/>
      <selection pane="bottomRight" activeCell="O1" sqref="B1:O1048576"/>
    </sheetView>
  </sheetViews>
  <sheetFormatPr baseColWidth="10" defaultRowHeight="14.25" x14ac:dyDescent="0.2"/>
  <cols>
    <col min="1" max="1" width="3.625" style="70" customWidth="1"/>
    <col min="2" max="2" width="5.125" style="70" hidden="1" customWidth="1"/>
    <col min="3" max="4" width="11" style="70" hidden="1" customWidth="1"/>
    <col min="5" max="6" width="14" style="70" hidden="1" customWidth="1"/>
    <col min="7" max="7" width="27" style="70" hidden="1" customWidth="1"/>
    <col min="8" max="9" width="16.25" style="70" hidden="1" customWidth="1"/>
    <col min="10" max="12" width="15.625" style="70" hidden="1" customWidth="1"/>
    <col min="13" max="14" width="12.25" style="70" hidden="1" customWidth="1"/>
    <col min="15" max="15" width="11" style="70" hidden="1" customWidth="1"/>
    <col min="16" max="16384" width="11" style="70"/>
  </cols>
  <sheetData>
    <row r="1" spans="2:15" x14ac:dyDescent="0.2">
      <c r="D1" s="75"/>
      <c r="E1" s="74" t="s">
        <v>25</v>
      </c>
      <c r="F1" s="74" t="s">
        <v>26</v>
      </c>
      <c r="G1" s="75"/>
      <c r="H1" s="74" t="s">
        <v>25</v>
      </c>
      <c r="I1" s="74" t="s">
        <v>26</v>
      </c>
      <c r="L1" s="74" t="s">
        <v>26</v>
      </c>
      <c r="M1" s="109" t="s">
        <v>87</v>
      </c>
      <c r="N1" s="95" t="s">
        <v>85</v>
      </c>
    </row>
    <row r="2" spans="2:15" x14ac:dyDescent="0.2">
      <c r="D2" s="74" t="s">
        <v>52</v>
      </c>
      <c r="E2" s="79" t="s">
        <v>53</v>
      </c>
      <c r="F2" s="80">
        <f>'2. Vergleich'!D6</f>
        <v>29.508196721311474</v>
      </c>
      <c r="G2" s="74" t="s">
        <v>59</v>
      </c>
      <c r="H2" s="79">
        <f>'2. Vergleich'!$C$14</f>
        <v>8</v>
      </c>
      <c r="I2" s="85">
        <f>'2. Vergleich'!$C$14</f>
        <v>8</v>
      </c>
      <c r="L2" s="90" t="s">
        <v>67</v>
      </c>
      <c r="M2" s="93"/>
      <c r="N2" s="89">
        <f>'2. Vergleich'!P6</f>
        <v>1.5</v>
      </c>
    </row>
    <row r="3" spans="2:15" x14ac:dyDescent="0.2">
      <c r="D3" s="74" t="s">
        <v>51</v>
      </c>
      <c r="E3" s="81">
        <f>'2. Vergleich'!C11</f>
        <v>50.85</v>
      </c>
      <c r="F3" s="81">
        <f>'2. Vergleich'!D11</f>
        <v>49.349999999999994</v>
      </c>
      <c r="G3" s="74" t="s">
        <v>64</v>
      </c>
      <c r="H3" s="76">
        <f>'2. Vergleich'!C16</f>
        <v>0.47550724637681158</v>
      </c>
      <c r="I3" s="76">
        <f>'2. Vergleich'!D16</f>
        <v>0.45289855072463764</v>
      </c>
      <c r="J3" s="70" t="s">
        <v>61</v>
      </c>
      <c r="L3" s="90" t="s">
        <v>68</v>
      </c>
      <c r="M3" s="74" t="s">
        <v>73</v>
      </c>
      <c r="N3" s="90" t="s">
        <v>73</v>
      </c>
    </row>
    <row r="4" spans="2:15" ht="15.75" x14ac:dyDescent="0.2">
      <c r="D4" s="74" t="s">
        <v>45</v>
      </c>
      <c r="E4" s="82">
        <f>'2. Vergleich'!C7</f>
        <v>0.08</v>
      </c>
      <c r="F4" s="74" t="str">
        <f>'2. Vergleich'!D7</f>
        <v>&lt;&lt;&lt;</v>
      </c>
      <c r="G4" s="74" t="s">
        <v>58</v>
      </c>
      <c r="H4" s="78">
        <f>'2. Vergleich'!C18</f>
        <v>0.3</v>
      </c>
      <c r="I4" s="78">
        <f>'2. Vergleich'!C18</f>
        <v>0.3</v>
      </c>
      <c r="L4" s="96">
        <f>'2. Vergleich'!D33</f>
        <v>1.1404109589041094</v>
      </c>
      <c r="M4" s="97">
        <f>_xlfn.AGGREGATE(15,6,ROW(M11:M365)/(M11:M365&lt;0),1)</f>
        <v>60</v>
      </c>
      <c r="N4" s="92">
        <f>_xlfn.AGGREGATE(15,6,ROW(N11:N365)/(N11:N365&lt;0),1)</f>
        <v>253</v>
      </c>
    </row>
    <row r="5" spans="2:15" x14ac:dyDescent="0.2">
      <c r="D5" s="107"/>
      <c r="E5" s="107"/>
      <c r="F5" s="107"/>
      <c r="G5" s="74" t="s">
        <v>62</v>
      </c>
      <c r="H5" s="79" t="s">
        <v>53</v>
      </c>
      <c r="I5" s="76">
        <f>'2. Vergleich'!D17</f>
        <v>20.864219529579472</v>
      </c>
      <c r="M5" s="74" t="s">
        <v>74</v>
      </c>
      <c r="N5" s="74" t="s">
        <v>74</v>
      </c>
    </row>
    <row r="6" spans="2:15" x14ac:dyDescent="0.2">
      <c r="M6" s="94">
        <f ca="1">INDEX($C$11:$C$365,MATCH(M$4,$B$11:$B$365,0),1)</f>
        <v>45692</v>
      </c>
      <c r="N6" s="94">
        <f ca="1">INDEX($C$11:$C$365,MATCH(N4,$B$11:$B$365,0),1)</f>
        <v>45885</v>
      </c>
    </row>
    <row r="7" spans="2:15" x14ac:dyDescent="0.2">
      <c r="M7" s="98">
        <f>INDEX($D$11:$D$365,MATCH(M$4,$B$11:$B$365,0),1)</f>
        <v>26.080000000000084</v>
      </c>
      <c r="N7" s="98">
        <f>INDEX($G$11:$G$365,MATCH(N$4,$B$11:$B$365,0),1)</f>
        <v>13.059397101449415</v>
      </c>
    </row>
    <row r="8" spans="2:15" x14ac:dyDescent="0.2">
      <c r="B8" s="103" t="s">
        <v>77</v>
      </c>
    </row>
    <row r="9" spans="2:15" ht="45" customHeight="1" x14ac:dyDescent="0.2">
      <c r="C9" s="72"/>
      <c r="D9" s="72" t="s">
        <v>44</v>
      </c>
      <c r="E9" s="72" t="s">
        <v>43</v>
      </c>
      <c r="F9" s="72" t="s">
        <v>43</v>
      </c>
      <c r="G9" s="87" t="s">
        <v>65</v>
      </c>
      <c r="H9" s="72" t="s">
        <v>54</v>
      </c>
      <c r="I9" s="72" t="s">
        <v>54</v>
      </c>
      <c r="J9" s="87" t="s">
        <v>70</v>
      </c>
      <c r="K9" s="72" t="s">
        <v>66</v>
      </c>
      <c r="L9" s="87" t="s">
        <v>69</v>
      </c>
      <c r="M9" s="87" t="s">
        <v>71</v>
      </c>
      <c r="N9" s="87" t="s">
        <v>86</v>
      </c>
      <c r="O9" s="87" t="s">
        <v>88</v>
      </c>
    </row>
    <row r="10" spans="2:15" ht="15" x14ac:dyDescent="0.2">
      <c r="B10" s="72" t="s">
        <v>73</v>
      </c>
      <c r="C10" s="72" t="s">
        <v>42</v>
      </c>
      <c r="D10" s="72" t="s">
        <v>25</v>
      </c>
      <c r="E10" s="72" t="s">
        <v>25</v>
      </c>
      <c r="F10" s="72" t="s">
        <v>26</v>
      </c>
      <c r="G10" s="72" t="s">
        <v>25</v>
      </c>
      <c r="H10" s="72" t="s">
        <v>25</v>
      </c>
      <c r="I10" s="72" t="s">
        <v>26</v>
      </c>
      <c r="J10" s="72" t="s">
        <v>25</v>
      </c>
      <c r="K10" s="72" t="s">
        <v>26</v>
      </c>
      <c r="L10" s="72" t="s">
        <v>26</v>
      </c>
      <c r="M10" s="72" t="s">
        <v>72</v>
      </c>
      <c r="N10" s="72" t="s">
        <v>72</v>
      </c>
      <c r="O10" s="72" t="s">
        <v>25</v>
      </c>
    </row>
    <row r="11" spans="2:15" x14ac:dyDescent="0.2">
      <c r="B11" s="70">
        <v>11</v>
      </c>
      <c r="C11" s="83">
        <f ca="1">TODAY()</f>
        <v>45643</v>
      </c>
      <c r="D11" s="84">
        <f>'2. Vergleich'!C6</f>
        <v>30</v>
      </c>
      <c r="E11" s="78">
        <f>D11*E$3/100</f>
        <v>15.255000000000001</v>
      </c>
      <c r="F11" s="78">
        <f>$F$2*$F$3/100</f>
        <v>14.562295081967211</v>
      </c>
      <c r="G11" s="76">
        <f>$H$2+D11*H$3</f>
        <v>22.265217391304347</v>
      </c>
      <c r="H11" s="78">
        <f>G11*H$4</f>
        <v>6.6795652173913043</v>
      </c>
      <c r="I11" s="78">
        <f>$I$5*$I$4</f>
        <v>6.2592658588738415</v>
      </c>
      <c r="J11" s="91">
        <f>E11-H11</f>
        <v>8.5754347826086956</v>
      </c>
      <c r="K11" s="78">
        <f>F11-I11</f>
        <v>8.3030292230933682</v>
      </c>
      <c r="L11" s="91">
        <f>K11-$L$4</f>
        <v>7.1626182641892591</v>
      </c>
      <c r="M11" s="88">
        <f>J11-L11</f>
        <v>1.4128165184194366</v>
      </c>
      <c r="N11" s="78">
        <f t="shared" ref="N11:N42" si="0">J11-$N$2</f>
        <v>7.0754347826086956</v>
      </c>
      <c r="O11" s="89">
        <f>$N$2</f>
        <v>1.5</v>
      </c>
    </row>
    <row r="12" spans="2:15" x14ac:dyDescent="0.2">
      <c r="B12" s="70">
        <f>B11+1</f>
        <v>12</v>
      </c>
      <c r="C12" s="83">
        <f ca="1">C11+1</f>
        <v>45644</v>
      </c>
      <c r="D12" s="84">
        <f>IF(D11-$E$4&lt;0,0,D11-$E$4)</f>
        <v>29.92</v>
      </c>
      <c r="E12" s="78">
        <f t="shared" ref="E12:E75" si="1">D12*E$3/100</f>
        <v>15.214320000000001</v>
      </c>
      <c r="F12" s="78">
        <f t="shared" ref="F12:F75" si="2">$F$2*$F$3/100</f>
        <v>14.562295081967211</v>
      </c>
      <c r="G12" s="76">
        <f t="shared" ref="G12:G75" si="3">$H$2+D12*H$3</f>
        <v>22.227176811594205</v>
      </c>
      <c r="H12" s="78">
        <f t="shared" ref="H12:H75" si="4">G12*H$4</f>
        <v>6.6681530434782612</v>
      </c>
      <c r="I12" s="78">
        <f t="shared" ref="I12:I75" si="5">$I$5*$I$4</f>
        <v>6.2592658588738415</v>
      </c>
      <c r="J12" s="91">
        <f t="shared" ref="J12:J75" si="6">E12-H12</f>
        <v>8.5461669565217395</v>
      </c>
      <c r="K12" s="78">
        <f t="shared" ref="K12:K75" si="7">F12-I12</f>
        <v>8.3030292230933682</v>
      </c>
      <c r="L12" s="91">
        <f t="shared" ref="L12:L75" si="8">K12-$L$4</f>
        <v>7.1626182641892591</v>
      </c>
      <c r="M12" s="88">
        <f>J12-L12</f>
        <v>1.3835486923324805</v>
      </c>
      <c r="N12" s="78">
        <f t="shared" si="0"/>
        <v>7.0461669565217395</v>
      </c>
      <c r="O12" s="89">
        <f t="shared" ref="O12:O75" si="9">$N$2</f>
        <v>1.5</v>
      </c>
    </row>
    <row r="13" spans="2:15" x14ac:dyDescent="0.2">
      <c r="B13" s="70">
        <f t="shared" ref="B13:B76" si="10">B12+1</f>
        <v>13</v>
      </c>
      <c r="C13" s="83">
        <f t="shared" ref="C13:C21" ca="1" si="11">C12+1</f>
        <v>45645</v>
      </c>
      <c r="D13" s="84">
        <f t="shared" ref="D13:D76" si="12">IF(D12-$E$4&lt;0,0,D12-$E$4)</f>
        <v>29.840000000000003</v>
      </c>
      <c r="E13" s="78">
        <f t="shared" si="1"/>
        <v>15.173640000000002</v>
      </c>
      <c r="F13" s="78">
        <f t="shared" si="2"/>
        <v>14.562295081967211</v>
      </c>
      <c r="G13" s="76">
        <f t="shared" si="3"/>
        <v>22.18913623188406</v>
      </c>
      <c r="H13" s="78">
        <f t="shared" si="4"/>
        <v>6.6567408695652182</v>
      </c>
      <c r="I13" s="78">
        <f t="shared" si="5"/>
        <v>6.2592658588738415</v>
      </c>
      <c r="J13" s="91">
        <f t="shared" si="6"/>
        <v>8.5168991304347834</v>
      </c>
      <c r="K13" s="78">
        <f t="shared" si="7"/>
        <v>8.3030292230933682</v>
      </c>
      <c r="L13" s="91">
        <f t="shared" si="8"/>
        <v>7.1626182641892591</v>
      </c>
      <c r="M13" s="88">
        <f t="shared" ref="M13:M76" si="13">J13-L13</f>
        <v>1.3542808662455244</v>
      </c>
      <c r="N13" s="78">
        <f t="shared" si="0"/>
        <v>7.0168991304347834</v>
      </c>
      <c r="O13" s="89">
        <f t="shared" si="9"/>
        <v>1.5</v>
      </c>
    </row>
    <row r="14" spans="2:15" x14ac:dyDescent="0.2">
      <c r="B14" s="70">
        <f t="shared" si="10"/>
        <v>14</v>
      </c>
      <c r="C14" s="83">
        <f t="shared" ca="1" si="11"/>
        <v>45646</v>
      </c>
      <c r="D14" s="84">
        <f t="shared" si="12"/>
        <v>29.760000000000005</v>
      </c>
      <c r="E14" s="78">
        <f t="shared" si="1"/>
        <v>15.132960000000002</v>
      </c>
      <c r="F14" s="78">
        <f t="shared" si="2"/>
        <v>14.562295081967211</v>
      </c>
      <c r="G14" s="76">
        <f t="shared" si="3"/>
        <v>22.151095652173915</v>
      </c>
      <c r="H14" s="78">
        <f t="shared" si="4"/>
        <v>6.6453286956521742</v>
      </c>
      <c r="I14" s="78">
        <f t="shared" si="5"/>
        <v>6.2592658588738415</v>
      </c>
      <c r="J14" s="91">
        <f t="shared" si="6"/>
        <v>8.4876313043478291</v>
      </c>
      <c r="K14" s="78">
        <f t="shared" si="7"/>
        <v>8.3030292230933682</v>
      </c>
      <c r="L14" s="91">
        <f t="shared" si="8"/>
        <v>7.1626182641892591</v>
      </c>
      <c r="M14" s="88">
        <f t="shared" si="13"/>
        <v>1.32501304015857</v>
      </c>
      <c r="N14" s="78">
        <f t="shared" si="0"/>
        <v>6.9876313043478291</v>
      </c>
      <c r="O14" s="89">
        <f t="shared" si="9"/>
        <v>1.5</v>
      </c>
    </row>
    <row r="15" spans="2:15" x14ac:dyDescent="0.2">
      <c r="B15" s="70">
        <f t="shared" si="10"/>
        <v>15</v>
      </c>
      <c r="C15" s="83">
        <f t="shared" ca="1" si="11"/>
        <v>45647</v>
      </c>
      <c r="D15" s="84">
        <f t="shared" si="12"/>
        <v>29.680000000000007</v>
      </c>
      <c r="E15" s="78">
        <f t="shared" si="1"/>
        <v>15.092280000000002</v>
      </c>
      <c r="F15" s="78">
        <f t="shared" si="2"/>
        <v>14.562295081967211</v>
      </c>
      <c r="G15" s="76">
        <f t="shared" si="3"/>
        <v>22.113055072463773</v>
      </c>
      <c r="H15" s="78">
        <f t="shared" si="4"/>
        <v>6.633916521739132</v>
      </c>
      <c r="I15" s="78">
        <f t="shared" si="5"/>
        <v>6.2592658588738415</v>
      </c>
      <c r="J15" s="91">
        <f t="shared" si="6"/>
        <v>8.4583634782608712</v>
      </c>
      <c r="K15" s="78">
        <f t="shared" si="7"/>
        <v>8.3030292230933682</v>
      </c>
      <c r="L15" s="91">
        <f t="shared" si="8"/>
        <v>7.1626182641892591</v>
      </c>
      <c r="M15" s="88">
        <f t="shared" si="13"/>
        <v>1.2957452140716121</v>
      </c>
      <c r="N15" s="78">
        <f t="shared" si="0"/>
        <v>6.9583634782608712</v>
      </c>
      <c r="O15" s="89">
        <f t="shared" si="9"/>
        <v>1.5</v>
      </c>
    </row>
    <row r="16" spans="2:15" x14ac:dyDescent="0.2">
      <c r="B16" s="70">
        <f t="shared" si="10"/>
        <v>16</v>
      </c>
      <c r="C16" s="83">
        <f t="shared" ca="1" si="11"/>
        <v>45648</v>
      </c>
      <c r="D16" s="84">
        <f t="shared" si="12"/>
        <v>29.600000000000009</v>
      </c>
      <c r="E16" s="78">
        <f t="shared" si="1"/>
        <v>15.051600000000006</v>
      </c>
      <c r="F16" s="78">
        <f t="shared" si="2"/>
        <v>14.562295081967211</v>
      </c>
      <c r="G16" s="76">
        <f t="shared" si="3"/>
        <v>22.075014492753628</v>
      </c>
      <c r="H16" s="78">
        <f t="shared" si="4"/>
        <v>6.6225043478260881</v>
      </c>
      <c r="I16" s="78">
        <f t="shared" si="5"/>
        <v>6.2592658588738415</v>
      </c>
      <c r="J16" s="91">
        <f t="shared" si="6"/>
        <v>8.4290956521739169</v>
      </c>
      <c r="K16" s="78">
        <f t="shared" si="7"/>
        <v>8.3030292230933682</v>
      </c>
      <c r="L16" s="91">
        <f t="shared" si="8"/>
        <v>7.1626182641892591</v>
      </c>
      <c r="M16" s="88">
        <f t="shared" si="13"/>
        <v>1.2664773879846578</v>
      </c>
      <c r="N16" s="78">
        <f t="shared" si="0"/>
        <v>6.9290956521739169</v>
      </c>
      <c r="O16" s="89">
        <f t="shared" si="9"/>
        <v>1.5</v>
      </c>
    </row>
    <row r="17" spans="2:15" x14ac:dyDescent="0.2">
      <c r="B17" s="70">
        <f t="shared" si="10"/>
        <v>17</v>
      </c>
      <c r="C17" s="83">
        <f t="shared" ca="1" si="11"/>
        <v>45649</v>
      </c>
      <c r="D17" s="84">
        <f t="shared" si="12"/>
        <v>29.52000000000001</v>
      </c>
      <c r="E17" s="78">
        <f t="shared" si="1"/>
        <v>15.010920000000006</v>
      </c>
      <c r="F17" s="78">
        <f t="shared" si="2"/>
        <v>14.562295081967211</v>
      </c>
      <c r="G17" s="76">
        <f t="shared" si="3"/>
        <v>22.036973913043482</v>
      </c>
      <c r="H17" s="78">
        <f t="shared" si="4"/>
        <v>6.6110921739130442</v>
      </c>
      <c r="I17" s="78">
        <f t="shared" si="5"/>
        <v>6.2592658588738415</v>
      </c>
      <c r="J17" s="91">
        <f t="shared" si="6"/>
        <v>8.3998278260869625</v>
      </c>
      <c r="K17" s="78">
        <f t="shared" si="7"/>
        <v>8.3030292230933682</v>
      </c>
      <c r="L17" s="91">
        <f t="shared" si="8"/>
        <v>7.1626182641892591</v>
      </c>
      <c r="M17" s="88">
        <f t="shared" si="13"/>
        <v>1.2372095618977035</v>
      </c>
      <c r="N17" s="78">
        <f t="shared" si="0"/>
        <v>6.8998278260869625</v>
      </c>
      <c r="O17" s="89">
        <f t="shared" si="9"/>
        <v>1.5</v>
      </c>
    </row>
    <row r="18" spans="2:15" x14ac:dyDescent="0.2">
      <c r="B18" s="70">
        <f t="shared" si="10"/>
        <v>18</v>
      </c>
      <c r="C18" s="83">
        <f t="shared" ca="1" si="11"/>
        <v>45650</v>
      </c>
      <c r="D18" s="84">
        <f t="shared" si="12"/>
        <v>29.440000000000012</v>
      </c>
      <c r="E18" s="78">
        <f t="shared" si="1"/>
        <v>14.970240000000006</v>
      </c>
      <c r="F18" s="78">
        <f t="shared" si="2"/>
        <v>14.562295081967211</v>
      </c>
      <c r="G18" s="76">
        <f t="shared" si="3"/>
        <v>21.998933333333341</v>
      </c>
      <c r="H18" s="78">
        <f t="shared" si="4"/>
        <v>6.599680000000002</v>
      </c>
      <c r="I18" s="78">
        <f t="shared" si="5"/>
        <v>6.2592658588738415</v>
      </c>
      <c r="J18" s="91">
        <f t="shared" si="6"/>
        <v>8.3705600000000047</v>
      </c>
      <c r="K18" s="78">
        <f t="shared" si="7"/>
        <v>8.3030292230933682</v>
      </c>
      <c r="L18" s="91">
        <f t="shared" si="8"/>
        <v>7.1626182641892591</v>
      </c>
      <c r="M18" s="88">
        <f t="shared" si="13"/>
        <v>1.2079417358107456</v>
      </c>
      <c r="N18" s="78">
        <f t="shared" si="0"/>
        <v>6.8705600000000047</v>
      </c>
      <c r="O18" s="89">
        <f t="shared" si="9"/>
        <v>1.5</v>
      </c>
    </row>
    <row r="19" spans="2:15" x14ac:dyDescent="0.2">
      <c r="B19" s="70">
        <f t="shared" si="10"/>
        <v>19</v>
      </c>
      <c r="C19" s="83">
        <f t="shared" ca="1" si="11"/>
        <v>45651</v>
      </c>
      <c r="D19" s="84">
        <f t="shared" si="12"/>
        <v>29.360000000000014</v>
      </c>
      <c r="E19" s="78">
        <f t="shared" si="1"/>
        <v>14.929560000000007</v>
      </c>
      <c r="F19" s="78">
        <f t="shared" si="2"/>
        <v>14.562295081967211</v>
      </c>
      <c r="G19" s="76">
        <f t="shared" si="3"/>
        <v>21.960892753623192</v>
      </c>
      <c r="H19" s="78">
        <f t="shared" si="4"/>
        <v>6.5882678260869572</v>
      </c>
      <c r="I19" s="78">
        <f t="shared" si="5"/>
        <v>6.2592658588738415</v>
      </c>
      <c r="J19" s="91">
        <f t="shared" si="6"/>
        <v>8.3412921739130503</v>
      </c>
      <c r="K19" s="78">
        <f t="shared" si="7"/>
        <v>8.3030292230933682</v>
      </c>
      <c r="L19" s="91">
        <f t="shared" si="8"/>
        <v>7.1626182641892591</v>
      </c>
      <c r="M19" s="88">
        <f t="shared" si="13"/>
        <v>1.1786739097237913</v>
      </c>
      <c r="N19" s="78">
        <f t="shared" si="0"/>
        <v>6.8412921739130503</v>
      </c>
      <c r="O19" s="89">
        <f t="shared" si="9"/>
        <v>1.5</v>
      </c>
    </row>
    <row r="20" spans="2:15" x14ac:dyDescent="0.2">
      <c r="B20" s="70">
        <f t="shared" si="10"/>
        <v>20</v>
      </c>
      <c r="C20" s="83">
        <f t="shared" ca="1" si="11"/>
        <v>45652</v>
      </c>
      <c r="D20" s="84">
        <f t="shared" si="12"/>
        <v>29.280000000000015</v>
      </c>
      <c r="E20" s="78">
        <f t="shared" si="1"/>
        <v>14.888880000000007</v>
      </c>
      <c r="F20" s="78">
        <f t="shared" si="2"/>
        <v>14.562295081967211</v>
      </c>
      <c r="G20" s="76">
        <f t="shared" si="3"/>
        <v>21.92285217391305</v>
      </c>
      <c r="H20" s="78">
        <f t="shared" si="4"/>
        <v>6.576855652173915</v>
      </c>
      <c r="I20" s="78">
        <f t="shared" si="5"/>
        <v>6.2592658588738415</v>
      </c>
      <c r="J20" s="91">
        <f t="shared" si="6"/>
        <v>8.3120243478260925</v>
      </c>
      <c r="K20" s="78">
        <f t="shared" si="7"/>
        <v>8.3030292230933682</v>
      </c>
      <c r="L20" s="91">
        <f t="shared" si="8"/>
        <v>7.1626182641892591</v>
      </c>
      <c r="M20" s="88">
        <f t="shared" si="13"/>
        <v>1.1494060836368334</v>
      </c>
      <c r="N20" s="78">
        <f t="shared" si="0"/>
        <v>6.8120243478260925</v>
      </c>
      <c r="O20" s="89">
        <f t="shared" si="9"/>
        <v>1.5</v>
      </c>
    </row>
    <row r="21" spans="2:15" x14ac:dyDescent="0.2">
      <c r="B21" s="70">
        <f t="shared" si="10"/>
        <v>21</v>
      </c>
      <c r="C21" s="83">
        <f t="shared" ca="1" si="11"/>
        <v>45653</v>
      </c>
      <c r="D21" s="84">
        <f t="shared" si="12"/>
        <v>29.200000000000017</v>
      </c>
      <c r="E21" s="78">
        <f t="shared" si="1"/>
        <v>14.848200000000009</v>
      </c>
      <c r="F21" s="78">
        <f t="shared" si="2"/>
        <v>14.562295081967211</v>
      </c>
      <c r="G21" s="76">
        <f t="shared" si="3"/>
        <v>21.884811594202908</v>
      </c>
      <c r="H21" s="78">
        <f t="shared" si="4"/>
        <v>6.5654434782608719</v>
      </c>
      <c r="I21" s="78">
        <f t="shared" si="5"/>
        <v>6.2592658588738415</v>
      </c>
      <c r="J21" s="91">
        <f t="shared" si="6"/>
        <v>8.2827565217391381</v>
      </c>
      <c r="K21" s="78">
        <f t="shared" si="7"/>
        <v>8.3030292230933682</v>
      </c>
      <c r="L21" s="91">
        <f t="shared" si="8"/>
        <v>7.1626182641892591</v>
      </c>
      <c r="M21" s="88">
        <f t="shared" si="13"/>
        <v>1.1201382575498791</v>
      </c>
      <c r="N21" s="78">
        <f t="shared" si="0"/>
        <v>6.7827565217391381</v>
      </c>
      <c r="O21" s="89">
        <f t="shared" si="9"/>
        <v>1.5</v>
      </c>
    </row>
    <row r="22" spans="2:15" x14ac:dyDescent="0.2">
      <c r="B22" s="70">
        <f t="shared" si="10"/>
        <v>22</v>
      </c>
      <c r="C22" s="83">
        <f t="shared" ref="C22:C85" ca="1" si="14">C21+1</f>
        <v>45654</v>
      </c>
      <c r="D22" s="84">
        <f t="shared" si="12"/>
        <v>29.120000000000019</v>
      </c>
      <c r="E22" s="78">
        <f t="shared" si="1"/>
        <v>14.807520000000011</v>
      </c>
      <c r="F22" s="78">
        <f t="shared" si="2"/>
        <v>14.562295081967211</v>
      </c>
      <c r="G22" s="76">
        <f t="shared" si="3"/>
        <v>21.846771014492759</v>
      </c>
      <c r="H22" s="78">
        <f t="shared" si="4"/>
        <v>6.554031304347828</v>
      </c>
      <c r="I22" s="78">
        <f t="shared" si="5"/>
        <v>6.2592658588738415</v>
      </c>
      <c r="J22" s="91">
        <f t="shared" si="6"/>
        <v>8.2534886956521838</v>
      </c>
      <c r="K22" s="78">
        <f t="shared" si="7"/>
        <v>8.3030292230933682</v>
      </c>
      <c r="L22" s="91">
        <f t="shared" si="8"/>
        <v>7.1626182641892591</v>
      </c>
      <c r="M22" s="88">
        <f t="shared" si="13"/>
        <v>1.0908704314629247</v>
      </c>
      <c r="N22" s="78">
        <f t="shared" si="0"/>
        <v>6.7534886956521838</v>
      </c>
      <c r="O22" s="89">
        <f t="shared" si="9"/>
        <v>1.5</v>
      </c>
    </row>
    <row r="23" spans="2:15" x14ac:dyDescent="0.2">
      <c r="B23" s="70">
        <f t="shared" si="10"/>
        <v>23</v>
      </c>
      <c r="C23" s="83">
        <f t="shared" ca="1" si="14"/>
        <v>45655</v>
      </c>
      <c r="D23" s="84">
        <f t="shared" si="12"/>
        <v>29.04000000000002</v>
      </c>
      <c r="E23" s="78">
        <f t="shared" si="1"/>
        <v>14.766840000000011</v>
      </c>
      <c r="F23" s="78">
        <f t="shared" si="2"/>
        <v>14.562295081967211</v>
      </c>
      <c r="G23" s="76">
        <f t="shared" si="3"/>
        <v>21.808730434782618</v>
      </c>
      <c r="H23" s="78">
        <f t="shared" si="4"/>
        <v>6.5426191304347849</v>
      </c>
      <c r="I23" s="78">
        <f t="shared" si="5"/>
        <v>6.2592658588738415</v>
      </c>
      <c r="J23" s="91">
        <f t="shared" si="6"/>
        <v>8.2242208695652259</v>
      </c>
      <c r="K23" s="78">
        <f t="shared" si="7"/>
        <v>8.3030292230933682</v>
      </c>
      <c r="L23" s="91">
        <f t="shared" si="8"/>
        <v>7.1626182641892591</v>
      </c>
      <c r="M23" s="88">
        <f t="shared" si="13"/>
        <v>1.0616026053759668</v>
      </c>
      <c r="N23" s="78">
        <f t="shared" si="0"/>
        <v>6.7242208695652259</v>
      </c>
      <c r="O23" s="89">
        <f t="shared" si="9"/>
        <v>1.5</v>
      </c>
    </row>
    <row r="24" spans="2:15" x14ac:dyDescent="0.2">
      <c r="B24" s="70">
        <f t="shared" si="10"/>
        <v>24</v>
      </c>
      <c r="C24" s="83">
        <f t="shared" ca="1" si="14"/>
        <v>45656</v>
      </c>
      <c r="D24" s="84">
        <f t="shared" si="12"/>
        <v>28.960000000000022</v>
      </c>
      <c r="E24" s="78">
        <f t="shared" si="1"/>
        <v>14.726160000000011</v>
      </c>
      <c r="F24" s="78">
        <f t="shared" si="2"/>
        <v>14.562295081967211</v>
      </c>
      <c r="G24" s="76">
        <f t="shared" si="3"/>
        <v>21.770689855072476</v>
      </c>
      <c r="H24" s="78">
        <f t="shared" si="4"/>
        <v>6.5312069565217428</v>
      </c>
      <c r="I24" s="78">
        <f t="shared" si="5"/>
        <v>6.2592658588738415</v>
      </c>
      <c r="J24" s="91">
        <f t="shared" si="6"/>
        <v>8.194953043478268</v>
      </c>
      <c r="K24" s="78">
        <f t="shared" si="7"/>
        <v>8.3030292230933682</v>
      </c>
      <c r="L24" s="91">
        <f t="shared" si="8"/>
        <v>7.1626182641892591</v>
      </c>
      <c r="M24" s="88">
        <f t="shared" si="13"/>
        <v>1.032334779289009</v>
      </c>
      <c r="N24" s="78">
        <f t="shared" si="0"/>
        <v>6.694953043478268</v>
      </c>
      <c r="O24" s="89">
        <f t="shared" si="9"/>
        <v>1.5</v>
      </c>
    </row>
    <row r="25" spans="2:15" x14ac:dyDescent="0.2">
      <c r="B25" s="70">
        <f t="shared" si="10"/>
        <v>25</v>
      </c>
      <c r="C25" s="83">
        <f t="shared" ca="1" si="14"/>
        <v>45657</v>
      </c>
      <c r="D25" s="84">
        <f t="shared" si="12"/>
        <v>28.880000000000024</v>
      </c>
      <c r="E25" s="78">
        <f t="shared" si="1"/>
        <v>14.685480000000014</v>
      </c>
      <c r="F25" s="78">
        <f t="shared" si="2"/>
        <v>14.562295081967211</v>
      </c>
      <c r="G25" s="76">
        <f t="shared" si="3"/>
        <v>21.732649275362327</v>
      </c>
      <c r="H25" s="78">
        <f t="shared" si="4"/>
        <v>6.5197947826086979</v>
      </c>
      <c r="I25" s="78">
        <f t="shared" si="5"/>
        <v>6.2592658588738415</v>
      </c>
      <c r="J25" s="91">
        <f t="shared" si="6"/>
        <v>8.1656852173913173</v>
      </c>
      <c r="K25" s="78">
        <f t="shared" si="7"/>
        <v>8.3030292230933682</v>
      </c>
      <c r="L25" s="91">
        <f t="shared" si="8"/>
        <v>7.1626182641892591</v>
      </c>
      <c r="M25" s="88">
        <f t="shared" si="13"/>
        <v>1.0030669532020582</v>
      </c>
      <c r="N25" s="78">
        <f t="shared" si="0"/>
        <v>6.6656852173913173</v>
      </c>
      <c r="O25" s="89">
        <f t="shared" si="9"/>
        <v>1.5</v>
      </c>
    </row>
    <row r="26" spans="2:15" x14ac:dyDescent="0.2">
      <c r="B26" s="70">
        <f t="shared" si="10"/>
        <v>26</v>
      </c>
      <c r="C26" s="83">
        <f t="shared" ca="1" si="14"/>
        <v>45658</v>
      </c>
      <c r="D26" s="84">
        <f t="shared" si="12"/>
        <v>28.800000000000026</v>
      </c>
      <c r="E26" s="78">
        <f t="shared" si="1"/>
        <v>14.644800000000014</v>
      </c>
      <c r="F26" s="78">
        <f t="shared" si="2"/>
        <v>14.562295081967211</v>
      </c>
      <c r="G26" s="76">
        <f t="shared" si="3"/>
        <v>21.694608695652185</v>
      </c>
      <c r="H26" s="78">
        <f t="shared" si="4"/>
        <v>6.5083826086956558</v>
      </c>
      <c r="I26" s="78">
        <f t="shared" si="5"/>
        <v>6.2592658588738415</v>
      </c>
      <c r="J26" s="91">
        <f t="shared" si="6"/>
        <v>8.1364173913043594</v>
      </c>
      <c r="K26" s="78">
        <f t="shared" si="7"/>
        <v>8.3030292230933682</v>
      </c>
      <c r="L26" s="91">
        <f t="shared" si="8"/>
        <v>7.1626182641892591</v>
      </c>
      <c r="M26" s="88">
        <f t="shared" si="13"/>
        <v>0.9737991271151003</v>
      </c>
      <c r="N26" s="78">
        <f t="shared" si="0"/>
        <v>6.6364173913043594</v>
      </c>
      <c r="O26" s="89">
        <f t="shared" si="9"/>
        <v>1.5</v>
      </c>
    </row>
    <row r="27" spans="2:15" x14ac:dyDescent="0.2">
      <c r="B27" s="70">
        <f t="shared" si="10"/>
        <v>27</v>
      </c>
      <c r="C27" s="83">
        <f t="shared" ca="1" si="14"/>
        <v>45659</v>
      </c>
      <c r="D27" s="84">
        <f t="shared" si="12"/>
        <v>28.720000000000027</v>
      </c>
      <c r="E27" s="78">
        <f t="shared" si="1"/>
        <v>14.604120000000014</v>
      </c>
      <c r="F27" s="78">
        <f t="shared" si="2"/>
        <v>14.562295081967211</v>
      </c>
      <c r="G27" s="76">
        <f t="shared" si="3"/>
        <v>21.656568115942044</v>
      </c>
      <c r="H27" s="78">
        <f t="shared" si="4"/>
        <v>6.4969704347826127</v>
      </c>
      <c r="I27" s="78">
        <f t="shared" si="5"/>
        <v>6.2592658588738415</v>
      </c>
      <c r="J27" s="91">
        <f t="shared" si="6"/>
        <v>8.1071495652174015</v>
      </c>
      <c r="K27" s="78">
        <f t="shared" si="7"/>
        <v>8.3030292230933682</v>
      </c>
      <c r="L27" s="91">
        <f t="shared" si="8"/>
        <v>7.1626182641892591</v>
      </c>
      <c r="M27" s="88">
        <f t="shared" si="13"/>
        <v>0.94453130102814242</v>
      </c>
      <c r="N27" s="78">
        <f t="shared" si="0"/>
        <v>6.6071495652174015</v>
      </c>
      <c r="O27" s="89">
        <f t="shared" si="9"/>
        <v>1.5</v>
      </c>
    </row>
    <row r="28" spans="2:15" x14ac:dyDescent="0.2">
      <c r="B28" s="70">
        <f t="shared" si="10"/>
        <v>28</v>
      </c>
      <c r="C28" s="83">
        <f t="shared" ca="1" si="14"/>
        <v>45660</v>
      </c>
      <c r="D28" s="84">
        <f t="shared" si="12"/>
        <v>28.640000000000029</v>
      </c>
      <c r="E28" s="78">
        <f t="shared" si="1"/>
        <v>14.563440000000014</v>
      </c>
      <c r="F28" s="78">
        <f t="shared" si="2"/>
        <v>14.562295081967211</v>
      </c>
      <c r="G28" s="76">
        <f t="shared" si="3"/>
        <v>21.618527536231895</v>
      </c>
      <c r="H28" s="78">
        <f t="shared" si="4"/>
        <v>6.4855582608695679</v>
      </c>
      <c r="I28" s="78">
        <f t="shared" si="5"/>
        <v>6.2592658588738415</v>
      </c>
      <c r="J28" s="91">
        <f t="shared" si="6"/>
        <v>8.0778817391304472</v>
      </c>
      <c r="K28" s="78">
        <f t="shared" si="7"/>
        <v>8.3030292230933682</v>
      </c>
      <c r="L28" s="91">
        <f t="shared" si="8"/>
        <v>7.1626182641892591</v>
      </c>
      <c r="M28" s="88">
        <f t="shared" si="13"/>
        <v>0.91526347494118809</v>
      </c>
      <c r="N28" s="78">
        <f t="shared" si="0"/>
        <v>6.5778817391304472</v>
      </c>
      <c r="O28" s="89">
        <f t="shared" si="9"/>
        <v>1.5</v>
      </c>
    </row>
    <row r="29" spans="2:15" x14ac:dyDescent="0.2">
      <c r="B29" s="70">
        <f t="shared" si="10"/>
        <v>29</v>
      </c>
      <c r="C29" s="83">
        <f t="shared" ca="1" si="14"/>
        <v>45661</v>
      </c>
      <c r="D29" s="84">
        <f t="shared" si="12"/>
        <v>28.560000000000031</v>
      </c>
      <c r="E29" s="78">
        <f t="shared" si="1"/>
        <v>14.522760000000016</v>
      </c>
      <c r="F29" s="78">
        <f t="shared" si="2"/>
        <v>14.562295081967211</v>
      </c>
      <c r="G29" s="76">
        <f t="shared" si="3"/>
        <v>21.580486956521753</v>
      </c>
      <c r="H29" s="78">
        <f t="shared" si="4"/>
        <v>6.4741460869565257</v>
      </c>
      <c r="I29" s="78">
        <f t="shared" si="5"/>
        <v>6.2592658588738415</v>
      </c>
      <c r="J29" s="91">
        <f t="shared" si="6"/>
        <v>8.0486139130434893</v>
      </c>
      <c r="K29" s="78">
        <f t="shared" si="7"/>
        <v>8.3030292230933682</v>
      </c>
      <c r="L29" s="91">
        <f t="shared" si="8"/>
        <v>7.1626182641892591</v>
      </c>
      <c r="M29" s="88">
        <f t="shared" si="13"/>
        <v>0.88599564885423021</v>
      </c>
      <c r="N29" s="78">
        <f t="shared" si="0"/>
        <v>6.5486139130434893</v>
      </c>
      <c r="O29" s="89">
        <f t="shared" si="9"/>
        <v>1.5</v>
      </c>
    </row>
    <row r="30" spans="2:15" x14ac:dyDescent="0.2">
      <c r="B30" s="70">
        <f t="shared" si="10"/>
        <v>30</v>
      </c>
      <c r="C30" s="83">
        <f t="shared" ca="1" si="14"/>
        <v>45662</v>
      </c>
      <c r="D30" s="84">
        <f t="shared" si="12"/>
        <v>28.480000000000032</v>
      </c>
      <c r="E30" s="78">
        <f t="shared" si="1"/>
        <v>14.482080000000018</v>
      </c>
      <c r="F30" s="78">
        <f t="shared" si="2"/>
        <v>14.562295081967211</v>
      </c>
      <c r="G30" s="76">
        <f t="shared" si="3"/>
        <v>21.542446376811611</v>
      </c>
      <c r="H30" s="78">
        <f t="shared" si="4"/>
        <v>6.4627339130434835</v>
      </c>
      <c r="I30" s="78">
        <f t="shared" si="5"/>
        <v>6.2592658588738415</v>
      </c>
      <c r="J30" s="91">
        <f t="shared" si="6"/>
        <v>8.0193460869565349</v>
      </c>
      <c r="K30" s="78">
        <f t="shared" si="7"/>
        <v>8.3030292230933682</v>
      </c>
      <c r="L30" s="91">
        <f t="shared" si="8"/>
        <v>7.1626182641892591</v>
      </c>
      <c r="M30" s="88">
        <f t="shared" si="13"/>
        <v>0.85672782276727588</v>
      </c>
      <c r="N30" s="78">
        <f t="shared" si="0"/>
        <v>6.5193460869565349</v>
      </c>
      <c r="O30" s="89">
        <f t="shared" si="9"/>
        <v>1.5</v>
      </c>
    </row>
    <row r="31" spans="2:15" x14ac:dyDescent="0.2">
      <c r="B31" s="70">
        <f t="shared" si="10"/>
        <v>31</v>
      </c>
      <c r="C31" s="83">
        <f t="shared" ca="1" si="14"/>
        <v>45663</v>
      </c>
      <c r="D31" s="84">
        <f t="shared" si="12"/>
        <v>28.400000000000034</v>
      </c>
      <c r="E31" s="78">
        <f t="shared" si="1"/>
        <v>14.441400000000018</v>
      </c>
      <c r="F31" s="78">
        <f t="shared" si="2"/>
        <v>14.562295081967211</v>
      </c>
      <c r="G31" s="76">
        <f t="shared" si="3"/>
        <v>21.504405797101462</v>
      </c>
      <c r="H31" s="78">
        <f t="shared" si="4"/>
        <v>6.4513217391304387</v>
      </c>
      <c r="I31" s="78">
        <f t="shared" si="5"/>
        <v>6.2592658588738415</v>
      </c>
      <c r="J31" s="91">
        <f t="shared" si="6"/>
        <v>7.9900782608695788</v>
      </c>
      <c r="K31" s="78">
        <f t="shared" si="7"/>
        <v>8.3030292230933682</v>
      </c>
      <c r="L31" s="91">
        <f t="shared" si="8"/>
        <v>7.1626182641892591</v>
      </c>
      <c r="M31" s="88">
        <f t="shared" si="13"/>
        <v>0.82745999668031978</v>
      </c>
      <c r="N31" s="78">
        <f t="shared" si="0"/>
        <v>6.4900782608695788</v>
      </c>
      <c r="O31" s="89">
        <f t="shared" si="9"/>
        <v>1.5</v>
      </c>
    </row>
    <row r="32" spans="2:15" x14ac:dyDescent="0.2">
      <c r="B32" s="70">
        <f t="shared" si="10"/>
        <v>32</v>
      </c>
      <c r="C32" s="83">
        <f t="shared" ca="1" si="14"/>
        <v>45664</v>
      </c>
      <c r="D32" s="84">
        <f t="shared" si="12"/>
        <v>28.320000000000036</v>
      </c>
      <c r="E32" s="78">
        <f t="shared" si="1"/>
        <v>14.400720000000019</v>
      </c>
      <c r="F32" s="78">
        <f t="shared" si="2"/>
        <v>14.562295081967211</v>
      </c>
      <c r="G32" s="76">
        <f t="shared" si="3"/>
        <v>21.466365217391321</v>
      </c>
      <c r="H32" s="78">
        <f t="shared" si="4"/>
        <v>6.4399095652173957</v>
      </c>
      <c r="I32" s="78">
        <f t="shared" si="5"/>
        <v>6.2592658588738415</v>
      </c>
      <c r="J32" s="91">
        <f t="shared" si="6"/>
        <v>7.9608104347826236</v>
      </c>
      <c r="K32" s="78">
        <f t="shared" si="7"/>
        <v>8.3030292230933682</v>
      </c>
      <c r="L32" s="91">
        <f t="shared" si="8"/>
        <v>7.1626182641892591</v>
      </c>
      <c r="M32" s="88">
        <f t="shared" si="13"/>
        <v>0.79819217059336456</v>
      </c>
      <c r="N32" s="78">
        <f t="shared" si="0"/>
        <v>6.4608104347826236</v>
      </c>
      <c r="O32" s="89">
        <f t="shared" si="9"/>
        <v>1.5</v>
      </c>
    </row>
    <row r="33" spans="2:15" x14ac:dyDescent="0.2">
      <c r="B33" s="70">
        <f t="shared" si="10"/>
        <v>33</v>
      </c>
      <c r="C33" s="83">
        <f t="shared" ca="1" si="14"/>
        <v>45665</v>
      </c>
      <c r="D33" s="84">
        <f t="shared" si="12"/>
        <v>28.240000000000038</v>
      </c>
      <c r="E33" s="78">
        <f t="shared" si="1"/>
        <v>14.360040000000019</v>
      </c>
      <c r="F33" s="78">
        <f t="shared" si="2"/>
        <v>14.562295081967211</v>
      </c>
      <c r="G33" s="76">
        <f t="shared" si="3"/>
        <v>21.428324637681179</v>
      </c>
      <c r="H33" s="78">
        <f t="shared" si="4"/>
        <v>6.4284973913043535</v>
      </c>
      <c r="I33" s="78">
        <f t="shared" si="5"/>
        <v>6.2592658588738415</v>
      </c>
      <c r="J33" s="91">
        <f t="shared" si="6"/>
        <v>7.9315426086956657</v>
      </c>
      <c r="K33" s="78">
        <f t="shared" si="7"/>
        <v>8.3030292230933682</v>
      </c>
      <c r="L33" s="91">
        <f t="shared" si="8"/>
        <v>7.1626182641892591</v>
      </c>
      <c r="M33" s="88">
        <f t="shared" si="13"/>
        <v>0.76892434450640668</v>
      </c>
      <c r="N33" s="78">
        <f t="shared" si="0"/>
        <v>6.4315426086956657</v>
      </c>
      <c r="O33" s="89">
        <f t="shared" si="9"/>
        <v>1.5</v>
      </c>
    </row>
    <row r="34" spans="2:15" x14ac:dyDescent="0.2">
      <c r="B34" s="70">
        <f t="shared" si="10"/>
        <v>34</v>
      </c>
      <c r="C34" s="83">
        <f t="shared" ca="1" si="14"/>
        <v>45666</v>
      </c>
      <c r="D34" s="84">
        <f t="shared" si="12"/>
        <v>28.160000000000039</v>
      </c>
      <c r="E34" s="78">
        <f t="shared" si="1"/>
        <v>14.319360000000019</v>
      </c>
      <c r="F34" s="78">
        <f t="shared" si="2"/>
        <v>14.562295081967211</v>
      </c>
      <c r="G34" s="76">
        <f t="shared" si="3"/>
        <v>21.39028405797103</v>
      </c>
      <c r="H34" s="78">
        <f t="shared" si="4"/>
        <v>6.4170852173913087</v>
      </c>
      <c r="I34" s="78">
        <f t="shared" si="5"/>
        <v>6.2592658588738415</v>
      </c>
      <c r="J34" s="91">
        <f t="shared" si="6"/>
        <v>7.9022747826087105</v>
      </c>
      <c r="K34" s="78">
        <f t="shared" si="7"/>
        <v>8.3030292230933682</v>
      </c>
      <c r="L34" s="91">
        <f t="shared" si="8"/>
        <v>7.1626182641892591</v>
      </c>
      <c r="M34" s="88">
        <f t="shared" si="13"/>
        <v>0.73965651841945146</v>
      </c>
      <c r="N34" s="78">
        <f t="shared" si="0"/>
        <v>6.4022747826087105</v>
      </c>
      <c r="O34" s="89">
        <f t="shared" si="9"/>
        <v>1.5</v>
      </c>
    </row>
    <row r="35" spans="2:15" x14ac:dyDescent="0.2">
      <c r="B35" s="70">
        <f t="shared" si="10"/>
        <v>35</v>
      </c>
      <c r="C35" s="83">
        <f t="shared" ca="1" si="14"/>
        <v>45667</v>
      </c>
      <c r="D35" s="84">
        <f t="shared" si="12"/>
        <v>28.080000000000041</v>
      </c>
      <c r="E35" s="78">
        <f t="shared" si="1"/>
        <v>14.278680000000023</v>
      </c>
      <c r="F35" s="78">
        <f t="shared" si="2"/>
        <v>14.562295081967211</v>
      </c>
      <c r="G35" s="76">
        <f t="shared" si="3"/>
        <v>21.352243478260888</v>
      </c>
      <c r="H35" s="78">
        <f t="shared" si="4"/>
        <v>6.4056730434782665</v>
      </c>
      <c r="I35" s="78">
        <f t="shared" si="5"/>
        <v>6.2592658588738415</v>
      </c>
      <c r="J35" s="91">
        <f t="shared" si="6"/>
        <v>7.8730069565217562</v>
      </c>
      <c r="K35" s="78">
        <f t="shared" si="7"/>
        <v>8.3030292230933682</v>
      </c>
      <c r="L35" s="91">
        <f t="shared" si="8"/>
        <v>7.1626182641892591</v>
      </c>
      <c r="M35" s="88">
        <f t="shared" si="13"/>
        <v>0.71038869233249713</v>
      </c>
      <c r="N35" s="78">
        <f t="shared" si="0"/>
        <v>6.3730069565217562</v>
      </c>
      <c r="O35" s="89">
        <f t="shared" si="9"/>
        <v>1.5</v>
      </c>
    </row>
    <row r="36" spans="2:15" x14ac:dyDescent="0.2">
      <c r="B36" s="70">
        <f t="shared" si="10"/>
        <v>36</v>
      </c>
      <c r="C36" s="83">
        <f t="shared" ca="1" si="14"/>
        <v>45668</v>
      </c>
      <c r="D36" s="84">
        <f t="shared" si="12"/>
        <v>28.000000000000043</v>
      </c>
      <c r="E36" s="78">
        <f t="shared" si="1"/>
        <v>14.238000000000023</v>
      </c>
      <c r="F36" s="78">
        <f t="shared" si="2"/>
        <v>14.562295081967211</v>
      </c>
      <c r="G36" s="76">
        <f t="shared" si="3"/>
        <v>21.314202898550747</v>
      </c>
      <c r="H36" s="78">
        <f t="shared" si="4"/>
        <v>6.3942608695652234</v>
      </c>
      <c r="I36" s="78">
        <f t="shared" si="5"/>
        <v>6.2592658588738415</v>
      </c>
      <c r="J36" s="91">
        <f t="shared" si="6"/>
        <v>7.8437391304347992</v>
      </c>
      <c r="K36" s="78">
        <f t="shared" si="7"/>
        <v>8.3030292230933682</v>
      </c>
      <c r="L36" s="91">
        <f t="shared" si="8"/>
        <v>7.1626182641892591</v>
      </c>
      <c r="M36" s="88">
        <f t="shared" si="13"/>
        <v>0.68112086624554014</v>
      </c>
      <c r="N36" s="78">
        <f t="shared" si="0"/>
        <v>6.3437391304347992</v>
      </c>
      <c r="O36" s="89">
        <f t="shared" si="9"/>
        <v>1.5</v>
      </c>
    </row>
    <row r="37" spans="2:15" x14ac:dyDescent="0.2">
      <c r="B37" s="70">
        <f t="shared" si="10"/>
        <v>37</v>
      </c>
      <c r="C37" s="83">
        <f t="shared" ca="1" si="14"/>
        <v>45669</v>
      </c>
      <c r="D37" s="84">
        <f t="shared" si="12"/>
        <v>27.920000000000044</v>
      </c>
      <c r="E37" s="78">
        <f t="shared" si="1"/>
        <v>14.197320000000023</v>
      </c>
      <c r="F37" s="78">
        <f t="shared" si="2"/>
        <v>14.562295081967211</v>
      </c>
      <c r="G37" s="76">
        <f t="shared" si="3"/>
        <v>21.276162318840598</v>
      </c>
      <c r="H37" s="78">
        <f t="shared" si="4"/>
        <v>6.3828486956521795</v>
      </c>
      <c r="I37" s="78">
        <f t="shared" si="5"/>
        <v>6.2592658588738415</v>
      </c>
      <c r="J37" s="91">
        <f t="shared" si="6"/>
        <v>7.8144713043478431</v>
      </c>
      <c r="K37" s="78">
        <f t="shared" si="7"/>
        <v>8.3030292230933682</v>
      </c>
      <c r="L37" s="91">
        <f t="shared" si="8"/>
        <v>7.1626182641892591</v>
      </c>
      <c r="M37" s="88">
        <f t="shared" si="13"/>
        <v>0.65185304015858403</v>
      </c>
      <c r="N37" s="78">
        <f t="shared" si="0"/>
        <v>6.3144713043478431</v>
      </c>
      <c r="O37" s="89">
        <f t="shared" si="9"/>
        <v>1.5</v>
      </c>
    </row>
    <row r="38" spans="2:15" x14ac:dyDescent="0.2">
      <c r="B38" s="70">
        <f t="shared" si="10"/>
        <v>38</v>
      </c>
      <c r="C38" s="83">
        <f t="shared" ca="1" si="14"/>
        <v>45670</v>
      </c>
      <c r="D38" s="84">
        <f t="shared" si="12"/>
        <v>27.840000000000046</v>
      </c>
      <c r="E38" s="78">
        <f t="shared" si="1"/>
        <v>14.156640000000024</v>
      </c>
      <c r="F38" s="78">
        <f t="shared" si="2"/>
        <v>14.562295081967211</v>
      </c>
      <c r="G38" s="76">
        <f t="shared" si="3"/>
        <v>21.238121739130456</v>
      </c>
      <c r="H38" s="78">
        <f t="shared" si="4"/>
        <v>6.3714365217391364</v>
      </c>
      <c r="I38" s="78">
        <f t="shared" si="5"/>
        <v>6.2592658588738415</v>
      </c>
      <c r="J38" s="91">
        <f t="shared" si="6"/>
        <v>7.7852034782608879</v>
      </c>
      <c r="K38" s="78">
        <f t="shared" si="7"/>
        <v>8.3030292230933682</v>
      </c>
      <c r="L38" s="91">
        <f t="shared" si="8"/>
        <v>7.1626182641892591</v>
      </c>
      <c r="M38" s="88">
        <f t="shared" si="13"/>
        <v>0.62258521407162881</v>
      </c>
      <c r="N38" s="78">
        <f t="shared" si="0"/>
        <v>6.2852034782608879</v>
      </c>
      <c r="O38" s="89">
        <f t="shared" si="9"/>
        <v>1.5</v>
      </c>
    </row>
    <row r="39" spans="2:15" x14ac:dyDescent="0.2">
      <c r="B39" s="70">
        <f t="shared" si="10"/>
        <v>39</v>
      </c>
      <c r="C39" s="83">
        <f t="shared" ca="1" si="14"/>
        <v>45671</v>
      </c>
      <c r="D39" s="84">
        <f t="shared" si="12"/>
        <v>27.760000000000048</v>
      </c>
      <c r="E39" s="78">
        <f t="shared" si="1"/>
        <v>14.115960000000024</v>
      </c>
      <c r="F39" s="78">
        <f t="shared" si="2"/>
        <v>14.562295081967211</v>
      </c>
      <c r="G39" s="76">
        <f t="shared" si="3"/>
        <v>21.200081159420314</v>
      </c>
      <c r="H39" s="78">
        <f t="shared" si="4"/>
        <v>6.3600243478260943</v>
      </c>
      <c r="I39" s="78">
        <f t="shared" si="5"/>
        <v>6.2592658588738415</v>
      </c>
      <c r="J39" s="91">
        <f t="shared" si="6"/>
        <v>7.75593565217393</v>
      </c>
      <c r="K39" s="78">
        <f t="shared" si="7"/>
        <v>8.3030292230933682</v>
      </c>
      <c r="L39" s="91">
        <f t="shared" si="8"/>
        <v>7.1626182641892591</v>
      </c>
      <c r="M39" s="88">
        <f t="shared" si="13"/>
        <v>0.59331738798467093</v>
      </c>
      <c r="N39" s="78">
        <f t="shared" si="0"/>
        <v>6.25593565217393</v>
      </c>
      <c r="O39" s="89">
        <f t="shared" si="9"/>
        <v>1.5</v>
      </c>
    </row>
    <row r="40" spans="2:15" x14ac:dyDescent="0.2">
      <c r="B40" s="70">
        <f t="shared" si="10"/>
        <v>40</v>
      </c>
      <c r="C40" s="83">
        <f t="shared" ca="1" si="14"/>
        <v>45672</v>
      </c>
      <c r="D40" s="84">
        <f t="shared" si="12"/>
        <v>27.680000000000049</v>
      </c>
      <c r="E40" s="78">
        <f t="shared" si="1"/>
        <v>14.075280000000026</v>
      </c>
      <c r="F40" s="78">
        <f t="shared" si="2"/>
        <v>14.562295081967211</v>
      </c>
      <c r="G40" s="76">
        <f t="shared" si="3"/>
        <v>21.162040579710165</v>
      </c>
      <c r="H40" s="78">
        <f t="shared" si="4"/>
        <v>6.3486121739130494</v>
      </c>
      <c r="I40" s="78">
        <f t="shared" si="5"/>
        <v>6.2592658588738415</v>
      </c>
      <c r="J40" s="91">
        <f t="shared" si="6"/>
        <v>7.7266678260869766</v>
      </c>
      <c r="K40" s="78">
        <f t="shared" si="7"/>
        <v>8.3030292230933682</v>
      </c>
      <c r="L40" s="91">
        <f t="shared" si="8"/>
        <v>7.1626182641892591</v>
      </c>
      <c r="M40" s="88">
        <f t="shared" si="13"/>
        <v>0.56404956189771749</v>
      </c>
      <c r="N40" s="78">
        <f t="shared" si="0"/>
        <v>6.2266678260869766</v>
      </c>
      <c r="O40" s="89">
        <f t="shared" si="9"/>
        <v>1.5</v>
      </c>
    </row>
    <row r="41" spans="2:15" x14ac:dyDescent="0.2">
      <c r="B41" s="70">
        <f t="shared" si="10"/>
        <v>41</v>
      </c>
      <c r="C41" s="83">
        <f t="shared" ca="1" si="14"/>
        <v>45673</v>
      </c>
      <c r="D41" s="84">
        <f t="shared" si="12"/>
        <v>27.600000000000051</v>
      </c>
      <c r="E41" s="78">
        <f t="shared" si="1"/>
        <v>14.034600000000026</v>
      </c>
      <c r="F41" s="78">
        <f t="shared" si="2"/>
        <v>14.562295081967211</v>
      </c>
      <c r="G41" s="76">
        <f t="shared" si="3"/>
        <v>21.124000000000024</v>
      </c>
      <c r="H41" s="78">
        <f t="shared" si="4"/>
        <v>6.3372000000000073</v>
      </c>
      <c r="I41" s="78">
        <f t="shared" si="5"/>
        <v>6.2592658588738415</v>
      </c>
      <c r="J41" s="91">
        <f t="shared" si="6"/>
        <v>7.6974000000000187</v>
      </c>
      <c r="K41" s="78">
        <f t="shared" si="7"/>
        <v>8.3030292230933682</v>
      </c>
      <c r="L41" s="91">
        <f t="shared" si="8"/>
        <v>7.1626182641892591</v>
      </c>
      <c r="M41" s="88">
        <f t="shared" si="13"/>
        <v>0.53478173581075961</v>
      </c>
      <c r="N41" s="78">
        <f t="shared" si="0"/>
        <v>6.1974000000000187</v>
      </c>
      <c r="O41" s="89">
        <f t="shared" si="9"/>
        <v>1.5</v>
      </c>
    </row>
    <row r="42" spans="2:15" x14ac:dyDescent="0.2">
      <c r="B42" s="70">
        <f t="shared" si="10"/>
        <v>42</v>
      </c>
      <c r="C42" s="83">
        <f t="shared" ca="1" si="14"/>
        <v>45674</v>
      </c>
      <c r="D42" s="84">
        <f t="shared" si="12"/>
        <v>27.520000000000053</v>
      </c>
      <c r="E42" s="78">
        <f t="shared" si="1"/>
        <v>13.993920000000028</v>
      </c>
      <c r="F42" s="78">
        <f t="shared" si="2"/>
        <v>14.562295081967211</v>
      </c>
      <c r="G42" s="76">
        <f t="shared" si="3"/>
        <v>21.085959420289882</v>
      </c>
      <c r="H42" s="78">
        <f t="shared" si="4"/>
        <v>6.3257878260869642</v>
      </c>
      <c r="I42" s="78">
        <f t="shared" si="5"/>
        <v>6.2592658588738415</v>
      </c>
      <c r="J42" s="91">
        <f t="shared" si="6"/>
        <v>7.6681321739130635</v>
      </c>
      <c r="K42" s="78">
        <f t="shared" si="7"/>
        <v>8.3030292230933682</v>
      </c>
      <c r="L42" s="91">
        <f t="shared" si="8"/>
        <v>7.1626182641892591</v>
      </c>
      <c r="M42" s="88">
        <f t="shared" si="13"/>
        <v>0.50551390972380439</v>
      </c>
      <c r="N42" s="78">
        <f t="shared" si="0"/>
        <v>6.1681321739130635</v>
      </c>
      <c r="O42" s="89">
        <f t="shared" si="9"/>
        <v>1.5</v>
      </c>
    </row>
    <row r="43" spans="2:15" x14ac:dyDescent="0.2">
      <c r="B43" s="70">
        <f t="shared" si="10"/>
        <v>43</v>
      </c>
      <c r="C43" s="83">
        <f t="shared" ca="1" si="14"/>
        <v>45675</v>
      </c>
      <c r="D43" s="84">
        <f t="shared" si="12"/>
        <v>27.440000000000055</v>
      </c>
      <c r="E43" s="78">
        <f t="shared" si="1"/>
        <v>13.953240000000028</v>
      </c>
      <c r="F43" s="78">
        <f t="shared" si="2"/>
        <v>14.562295081967211</v>
      </c>
      <c r="G43" s="76">
        <f t="shared" si="3"/>
        <v>21.047918840579733</v>
      </c>
      <c r="H43" s="78">
        <f t="shared" si="4"/>
        <v>6.3143756521739194</v>
      </c>
      <c r="I43" s="78">
        <f t="shared" si="5"/>
        <v>6.2592658588738415</v>
      </c>
      <c r="J43" s="91">
        <f t="shared" si="6"/>
        <v>7.6388643478261082</v>
      </c>
      <c r="K43" s="78">
        <f t="shared" si="7"/>
        <v>8.3030292230933682</v>
      </c>
      <c r="L43" s="91">
        <f t="shared" si="8"/>
        <v>7.1626182641892591</v>
      </c>
      <c r="M43" s="88">
        <f t="shared" si="13"/>
        <v>0.47624608363684917</v>
      </c>
      <c r="N43" s="78">
        <f t="shared" ref="N43:N74" si="15">J43-$N$2</f>
        <v>6.1388643478261082</v>
      </c>
      <c r="O43" s="89">
        <f t="shared" si="9"/>
        <v>1.5</v>
      </c>
    </row>
    <row r="44" spans="2:15" x14ac:dyDescent="0.2">
      <c r="B44" s="70">
        <f t="shared" si="10"/>
        <v>44</v>
      </c>
      <c r="C44" s="83">
        <f t="shared" ca="1" si="14"/>
        <v>45676</v>
      </c>
      <c r="D44" s="84">
        <f t="shared" si="12"/>
        <v>27.360000000000056</v>
      </c>
      <c r="E44" s="78">
        <f t="shared" si="1"/>
        <v>13.912560000000028</v>
      </c>
      <c r="F44" s="78">
        <f t="shared" si="2"/>
        <v>14.562295081967211</v>
      </c>
      <c r="G44" s="76">
        <f t="shared" si="3"/>
        <v>21.009878260869591</v>
      </c>
      <c r="H44" s="78">
        <f t="shared" si="4"/>
        <v>6.3029634782608772</v>
      </c>
      <c r="I44" s="78">
        <f t="shared" si="5"/>
        <v>6.2592658588738415</v>
      </c>
      <c r="J44" s="91">
        <f t="shared" si="6"/>
        <v>7.6095965217391504</v>
      </c>
      <c r="K44" s="78">
        <f t="shared" si="7"/>
        <v>8.3030292230933682</v>
      </c>
      <c r="L44" s="91">
        <f t="shared" si="8"/>
        <v>7.1626182641892591</v>
      </c>
      <c r="M44" s="88">
        <f t="shared" si="13"/>
        <v>0.44697825754989129</v>
      </c>
      <c r="N44" s="78">
        <f t="shared" si="15"/>
        <v>6.1095965217391504</v>
      </c>
      <c r="O44" s="89">
        <f t="shared" si="9"/>
        <v>1.5</v>
      </c>
    </row>
    <row r="45" spans="2:15" x14ac:dyDescent="0.2">
      <c r="B45" s="70">
        <f t="shared" si="10"/>
        <v>45</v>
      </c>
      <c r="C45" s="83">
        <f t="shared" ca="1" si="14"/>
        <v>45677</v>
      </c>
      <c r="D45" s="84">
        <f t="shared" si="12"/>
        <v>27.280000000000058</v>
      </c>
      <c r="E45" s="78">
        <f t="shared" si="1"/>
        <v>13.871880000000031</v>
      </c>
      <c r="F45" s="78">
        <f t="shared" si="2"/>
        <v>14.562295081967211</v>
      </c>
      <c r="G45" s="76">
        <f t="shared" si="3"/>
        <v>20.97183768115945</v>
      </c>
      <c r="H45" s="78">
        <f t="shared" si="4"/>
        <v>6.291551304347835</v>
      </c>
      <c r="I45" s="78">
        <f t="shared" si="5"/>
        <v>6.2592658588738415</v>
      </c>
      <c r="J45" s="91">
        <f t="shared" si="6"/>
        <v>7.580328695652196</v>
      </c>
      <c r="K45" s="78">
        <f t="shared" si="7"/>
        <v>8.3030292230933682</v>
      </c>
      <c r="L45" s="91">
        <f t="shared" si="8"/>
        <v>7.1626182641892591</v>
      </c>
      <c r="M45" s="88">
        <f t="shared" si="13"/>
        <v>0.41771043146293696</v>
      </c>
      <c r="N45" s="78">
        <f t="shared" si="15"/>
        <v>6.080328695652196</v>
      </c>
      <c r="O45" s="89">
        <f t="shared" si="9"/>
        <v>1.5</v>
      </c>
    </row>
    <row r="46" spans="2:15" x14ac:dyDescent="0.2">
      <c r="B46" s="70">
        <f t="shared" si="10"/>
        <v>46</v>
      </c>
      <c r="C46" s="83">
        <f t="shared" ca="1" si="14"/>
        <v>45678</v>
      </c>
      <c r="D46" s="84">
        <f t="shared" si="12"/>
        <v>27.20000000000006</v>
      </c>
      <c r="E46" s="78">
        <f t="shared" si="1"/>
        <v>13.831200000000031</v>
      </c>
      <c r="F46" s="78">
        <f t="shared" si="2"/>
        <v>14.562295081967211</v>
      </c>
      <c r="G46" s="76">
        <f t="shared" si="3"/>
        <v>20.933797101449301</v>
      </c>
      <c r="H46" s="78">
        <f t="shared" si="4"/>
        <v>6.2801391304347902</v>
      </c>
      <c r="I46" s="78">
        <f t="shared" si="5"/>
        <v>6.2592658588738415</v>
      </c>
      <c r="J46" s="91">
        <f t="shared" si="6"/>
        <v>7.5510608695652408</v>
      </c>
      <c r="K46" s="78">
        <f t="shared" si="7"/>
        <v>8.3030292230933682</v>
      </c>
      <c r="L46" s="91">
        <f t="shared" si="8"/>
        <v>7.1626182641892591</v>
      </c>
      <c r="M46" s="88">
        <f t="shared" si="13"/>
        <v>0.38844260537598174</v>
      </c>
      <c r="N46" s="78">
        <f t="shared" si="15"/>
        <v>6.0510608695652408</v>
      </c>
      <c r="O46" s="89">
        <f t="shared" si="9"/>
        <v>1.5</v>
      </c>
    </row>
    <row r="47" spans="2:15" x14ac:dyDescent="0.2">
      <c r="B47" s="70">
        <f t="shared" si="10"/>
        <v>47</v>
      </c>
      <c r="C47" s="83">
        <f t="shared" ca="1" si="14"/>
        <v>45679</v>
      </c>
      <c r="D47" s="84">
        <f t="shared" si="12"/>
        <v>27.120000000000061</v>
      </c>
      <c r="E47" s="78">
        <f t="shared" si="1"/>
        <v>13.790520000000031</v>
      </c>
      <c r="F47" s="78">
        <f t="shared" si="2"/>
        <v>14.562295081967211</v>
      </c>
      <c r="G47" s="76">
        <f t="shared" si="3"/>
        <v>20.895756521739159</v>
      </c>
      <c r="H47" s="78">
        <f t="shared" si="4"/>
        <v>6.2687269565217472</v>
      </c>
      <c r="I47" s="78">
        <f t="shared" si="5"/>
        <v>6.2592658588738415</v>
      </c>
      <c r="J47" s="91">
        <f t="shared" si="6"/>
        <v>7.5217930434782838</v>
      </c>
      <c r="K47" s="78">
        <f t="shared" si="7"/>
        <v>8.3030292230933682</v>
      </c>
      <c r="L47" s="91">
        <f t="shared" si="8"/>
        <v>7.1626182641892591</v>
      </c>
      <c r="M47" s="88">
        <f t="shared" si="13"/>
        <v>0.35917477928902475</v>
      </c>
      <c r="N47" s="78">
        <f t="shared" si="15"/>
        <v>6.0217930434782838</v>
      </c>
      <c r="O47" s="89">
        <f t="shared" si="9"/>
        <v>1.5</v>
      </c>
    </row>
    <row r="48" spans="2:15" x14ac:dyDescent="0.2">
      <c r="B48" s="70">
        <f t="shared" si="10"/>
        <v>48</v>
      </c>
      <c r="C48" s="83">
        <f t="shared" ca="1" si="14"/>
        <v>45680</v>
      </c>
      <c r="D48" s="84">
        <f t="shared" si="12"/>
        <v>27.040000000000063</v>
      </c>
      <c r="E48" s="78">
        <f t="shared" si="1"/>
        <v>13.749840000000033</v>
      </c>
      <c r="F48" s="78">
        <f t="shared" si="2"/>
        <v>14.562295081967211</v>
      </c>
      <c r="G48" s="76">
        <f t="shared" si="3"/>
        <v>20.857715942029017</v>
      </c>
      <c r="H48" s="78">
        <f t="shared" si="4"/>
        <v>6.257314782608705</v>
      </c>
      <c r="I48" s="78">
        <f t="shared" si="5"/>
        <v>6.2592658588738415</v>
      </c>
      <c r="J48" s="91">
        <f t="shared" si="6"/>
        <v>7.4925252173913277</v>
      </c>
      <c r="K48" s="78">
        <f t="shared" si="7"/>
        <v>8.3030292230933682</v>
      </c>
      <c r="L48" s="91">
        <f t="shared" si="8"/>
        <v>7.1626182641892591</v>
      </c>
      <c r="M48" s="88">
        <f t="shared" si="13"/>
        <v>0.32990695320206864</v>
      </c>
      <c r="N48" s="78">
        <f t="shared" si="15"/>
        <v>5.9925252173913277</v>
      </c>
      <c r="O48" s="89">
        <f t="shared" si="9"/>
        <v>1.5</v>
      </c>
    </row>
    <row r="49" spans="2:15" x14ac:dyDescent="0.2">
      <c r="B49" s="70">
        <f t="shared" si="10"/>
        <v>49</v>
      </c>
      <c r="C49" s="83">
        <f t="shared" ca="1" si="14"/>
        <v>45681</v>
      </c>
      <c r="D49" s="84">
        <f t="shared" si="12"/>
        <v>26.960000000000065</v>
      </c>
      <c r="E49" s="78">
        <f t="shared" si="1"/>
        <v>13.709160000000033</v>
      </c>
      <c r="F49" s="78">
        <f t="shared" si="2"/>
        <v>14.562295081967211</v>
      </c>
      <c r="G49" s="76">
        <f t="shared" si="3"/>
        <v>20.819675362318868</v>
      </c>
      <c r="H49" s="78">
        <f t="shared" si="4"/>
        <v>6.2459026086956602</v>
      </c>
      <c r="I49" s="78">
        <f t="shared" si="5"/>
        <v>6.2592658588738415</v>
      </c>
      <c r="J49" s="91">
        <f t="shared" si="6"/>
        <v>7.4632573913043725</v>
      </c>
      <c r="K49" s="78">
        <f t="shared" si="7"/>
        <v>8.3030292230933682</v>
      </c>
      <c r="L49" s="91">
        <f t="shared" si="8"/>
        <v>7.1626182641892591</v>
      </c>
      <c r="M49" s="88">
        <f t="shared" si="13"/>
        <v>0.30063912711511342</v>
      </c>
      <c r="N49" s="78">
        <f t="shared" si="15"/>
        <v>5.9632573913043725</v>
      </c>
      <c r="O49" s="89">
        <f t="shared" si="9"/>
        <v>1.5</v>
      </c>
    </row>
    <row r="50" spans="2:15" x14ac:dyDescent="0.2">
      <c r="B50" s="70">
        <f t="shared" si="10"/>
        <v>50</v>
      </c>
      <c r="C50" s="83">
        <f t="shared" ca="1" si="14"/>
        <v>45682</v>
      </c>
      <c r="D50" s="84">
        <f t="shared" si="12"/>
        <v>26.880000000000067</v>
      </c>
      <c r="E50" s="78">
        <f t="shared" si="1"/>
        <v>13.668480000000034</v>
      </c>
      <c r="F50" s="78">
        <f t="shared" si="2"/>
        <v>14.562295081967211</v>
      </c>
      <c r="G50" s="76">
        <f t="shared" si="3"/>
        <v>20.781634782608727</v>
      </c>
      <c r="H50" s="78">
        <f t="shared" si="4"/>
        <v>6.234490434782618</v>
      </c>
      <c r="I50" s="78">
        <f t="shared" si="5"/>
        <v>6.2592658588738415</v>
      </c>
      <c r="J50" s="91">
        <f t="shared" si="6"/>
        <v>7.4339895652174164</v>
      </c>
      <c r="K50" s="78">
        <f t="shared" si="7"/>
        <v>8.3030292230933682</v>
      </c>
      <c r="L50" s="91">
        <f t="shared" si="8"/>
        <v>7.1626182641892591</v>
      </c>
      <c r="M50" s="88">
        <f t="shared" si="13"/>
        <v>0.27137130102815732</v>
      </c>
      <c r="N50" s="78">
        <f t="shared" si="15"/>
        <v>5.9339895652174164</v>
      </c>
      <c r="O50" s="89">
        <f t="shared" si="9"/>
        <v>1.5</v>
      </c>
    </row>
    <row r="51" spans="2:15" x14ac:dyDescent="0.2">
      <c r="B51" s="70">
        <f t="shared" si="10"/>
        <v>51</v>
      </c>
      <c r="C51" s="83">
        <f t="shared" ca="1" si="14"/>
        <v>45683</v>
      </c>
      <c r="D51" s="84">
        <f t="shared" si="12"/>
        <v>26.800000000000068</v>
      </c>
      <c r="E51" s="78">
        <f t="shared" si="1"/>
        <v>13.627800000000036</v>
      </c>
      <c r="F51" s="78">
        <f t="shared" si="2"/>
        <v>14.562295081967211</v>
      </c>
      <c r="G51" s="76">
        <f t="shared" si="3"/>
        <v>20.743594202898585</v>
      </c>
      <c r="H51" s="78">
        <f t="shared" si="4"/>
        <v>6.2230782608695749</v>
      </c>
      <c r="I51" s="78">
        <f t="shared" si="5"/>
        <v>6.2592658588738415</v>
      </c>
      <c r="J51" s="91">
        <f t="shared" si="6"/>
        <v>7.4047217391304612</v>
      </c>
      <c r="K51" s="78">
        <f t="shared" si="7"/>
        <v>8.3030292230933682</v>
      </c>
      <c r="L51" s="91">
        <f t="shared" si="8"/>
        <v>7.1626182641892591</v>
      </c>
      <c r="M51" s="88">
        <f t="shared" si="13"/>
        <v>0.2421034749412021</v>
      </c>
      <c r="N51" s="78">
        <f t="shared" si="15"/>
        <v>5.9047217391304612</v>
      </c>
      <c r="O51" s="89">
        <f t="shared" si="9"/>
        <v>1.5</v>
      </c>
    </row>
    <row r="52" spans="2:15" x14ac:dyDescent="0.2">
      <c r="B52" s="70">
        <f t="shared" si="10"/>
        <v>52</v>
      </c>
      <c r="C52" s="83">
        <f t="shared" ca="1" si="14"/>
        <v>45684</v>
      </c>
      <c r="D52" s="84">
        <f t="shared" si="12"/>
        <v>26.72000000000007</v>
      </c>
      <c r="E52" s="78">
        <f t="shared" si="1"/>
        <v>13.587120000000036</v>
      </c>
      <c r="F52" s="78">
        <f t="shared" si="2"/>
        <v>14.562295081967211</v>
      </c>
      <c r="G52" s="76">
        <f t="shared" si="3"/>
        <v>20.705553623188436</v>
      </c>
      <c r="H52" s="78">
        <f t="shared" si="4"/>
        <v>6.211666086956531</v>
      </c>
      <c r="I52" s="78">
        <f t="shared" si="5"/>
        <v>6.2592658588738415</v>
      </c>
      <c r="J52" s="91">
        <f t="shared" si="6"/>
        <v>7.3754539130435051</v>
      </c>
      <c r="K52" s="78">
        <f t="shared" si="7"/>
        <v>8.3030292230933682</v>
      </c>
      <c r="L52" s="91">
        <f t="shared" si="8"/>
        <v>7.1626182641892591</v>
      </c>
      <c r="M52" s="88">
        <f t="shared" si="13"/>
        <v>0.212835648854246</v>
      </c>
      <c r="N52" s="78">
        <f t="shared" si="15"/>
        <v>5.8754539130435051</v>
      </c>
      <c r="O52" s="89">
        <f t="shared" si="9"/>
        <v>1.5</v>
      </c>
    </row>
    <row r="53" spans="2:15" x14ac:dyDescent="0.2">
      <c r="B53" s="70">
        <f t="shared" si="10"/>
        <v>53</v>
      </c>
      <c r="C53" s="83">
        <f t="shared" ca="1" si="14"/>
        <v>45685</v>
      </c>
      <c r="D53" s="84">
        <f t="shared" si="12"/>
        <v>26.640000000000072</v>
      </c>
      <c r="E53" s="78">
        <f t="shared" si="1"/>
        <v>13.546440000000036</v>
      </c>
      <c r="F53" s="78">
        <f t="shared" si="2"/>
        <v>14.562295081967211</v>
      </c>
      <c r="G53" s="76">
        <f t="shared" si="3"/>
        <v>20.667513043478294</v>
      </c>
      <c r="H53" s="78">
        <f t="shared" si="4"/>
        <v>6.2002539130434879</v>
      </c>
      <c r="I53" s="78">
        <f t="shared" si="5"/>
        <v>6.2592658588738415</v>
      </c>
      <c r="J53" s="91">
        <f t="shared" si="6"/>
        <v>7.3461860869565481</v>
      </c>
      <c r="K53" s="78">
        <f t="shared" si="7"/>
        <v>8.3030292230933682</v>
      </c>
      <c r="L53" s="91">
        <f t="shared" si="8"/>
        <v>7.1626182641892591</v>
      </c>
      <c r="M53" s="88">
        <f t="shared" si="13"/>
        <v>0.183567822767289</v>
      </c>
      <c r="N53" s="78">
        <f t="shared" si="15"/>
        <v>5.8461860869565481</v>
      </c>
      <c r="O53" s="89">
        <f t="shared" si="9"/>
        <v>1.5</v>
      </c>
    </row>
    <row r="54" spans="2:15" x14ac:dyDescent="0.2">
      <c r="B54" s="70">
        <f t="shared" si="10"/>
        <v>54</v>
      </c>
      <c r="C54" s="83">
        <f t="shared" ca="1" si="14"/>
        <v>45686</v>
      </c>
      <c r="D54" s="84">
        <f t="shared" si="12"/>
        <v>26.560000000000073</v>
      </c>
      <c r="E54" s="78">
        <f t="shared" si="1"/>
        <v>13.505760000000036</v>
      </c>
      <c r="F54" s="78">
        <f t="shared" si="2"/>
        <v>14.562295081967211</v>
      </c>
      <c r="G54" s="76">
        <f t="shared" si="3"/>
        <v>20.629472463768153</v>
      </c>
      <c r="H54" s="78">
        <f t="shared" si="4"/>
        <v>6.1888417391304458</v>
      </c>
      <c r="I54" s="78">
        <f t="shared" si="5"/>
        <v>6.2592658588738415</v>
      </c>
      <c r="J54" s="91">
        <f t="shared" si="6"/>
        <v>7.3169182608695902</v>
      </c>
      <c r="K54" s="78">
        <f t="shared" si="7"/>
        <v>8.3030292230933682</v>
      </c>
      <c r="L54" s="91">
        <f t="shared" si="8"/>
        <v>7.1626182641892591</v>
      </c>
      <c r="M54" s="88">
        <f t="shared" si="13"/>
        <v>0.15429999668033112</v>
      </c>
      <c r="N54" s="78">
        <f t="shared" si="15"/>
        <v>5.8169182608695902</v>
      </c>
      <c r="O54" s="89">
        <f t="shared" si="9"/>
        <v>1.5</v>
      </c>
    </row>
    <row r="55" spans="2:15" x14ac:dyDescent="0.2">
      <c r="B55" s="70">
        <f t="shared" si="10"/>
        <v>55</v>
      </c>
      <c r="C55" s="83">
        <f t="shared" ca="1" si="14"/>
        <v>45687</v>
      </c>
      <c r="D55" s="84">
        <f t="shared" si="12"/>
        <v>26.480000000000075</v>
      </c>
      <c r="E55" s="78">
        <f t="shared" si="1"/>
        <v>13.465080000000039</v>
      </c>
      <c r="F55" s="78">
        <f t="shared" si="2"/>
        <v>14.562295081967211</v>
      </c>
      <c r="G55" s="76">
        <f t="shared" si="3"/>
        <v>20.591431884058004</v>
      </c>
      <c r="H55" s="78">
        <f t="shared" si="4"/>
        <v>6.1774295652174009</v>
      </c>
      <c r="I55" s="78">
        <f t="shared" si="5"/>
        <v>6.2592658588738415</v>
      </c>
      <c r="J55" s="91">
        <f t="shared" si="6"/>
        <v>7.2876504347826385</v>
      </c>
      <c r="K55" s="78">
        <f t="shared" si="7"/>
        <v>8.3030292230933682</v>
      </c>
      <c r="L55" s="91">
        <f t="shared" si="8"/>
        <v>7.1626182641892591</v>
      </c>
      <c r="M55" s="88">
        <f t="shared" si="13"/>
        <v>0.12503217059337945</v>
      </c>
      <c r="N55" s="78">
        <f t="shared" si="15"/>
        <v>5.7876504347826385</v>
      </c>
      <c r="O55" s="89">
        <f t="shared" si="9"/>
        <v>1.5</v>
      </c>
    </row>
    <row r="56" spans="2:15" x14ac:dyDescent="0.2">
      <c r="B56" s="70">
        <f t="shared" si="10"/>
        <v>56</v>
      </c>
      <c r="C56" s="83">
        <f t="shared" ca="1" si="14"/>
        <v>45688</v>
      </c>
      <c r="D56" s="84">
        <f t="shared" si="12"/>
        <v>26.400000000000077</v>
      </c>
      <c r="E56" s="78">
        <f t="shared" si="1"/>
        <v>13.424400000000039</v>
      </c>
      <c r="F56" s="78">
        <f t="shared" si="2"/>
        <v>14.562295081967211</v>
      </c>
      <c r="G56" s="76">
        <f t="shared" si="3"/>
        <v>20.553391304347862</v>
      </c>
      <c r="H56" s="78">
        <f t="shared" si="4"/>
        <v>6.1660173913043588</v>
      </c>
      <c r="I56" s="78">
        <f t="shared" si="5"/>
        <v>6.2592658588738415</v>
      </c>
      <c r="J56" s="91">
        <f t="shared" si="6"/>
        <v>7.2583826086956806</v>
      </c>
      <c r="K56" s="78">
        <f t="shared" si="7"/>
        <v>8.3030292230933682</v>
      </c>
      <c r="L56" s="91">
        <f t="shared" si="8"/>
        <v>7.1626182641892591</v>
      </c>
      <c r="M56" s="88">
        <f t="shared" si="13"/>
        <v>9.5764344506421573E-2</v>
      </c>
      <c r="N56" s="78">
        <f t="shared" si="15"/>
        <v>5.7583826086956806</v>
      </c>
      <c r="O56" s="89">
        <f t="shared" si="9"/>
        <v>1.5</v>
      </c>
    </row>
    <row r="57" spans="2:15" x14ac:dyDescent="0.2">
      <c r="B57" s="70">
        <f t="shared" si="10"/>
        <v>57</v>
      </c>
      <c r="C57" s="83">
        <f t="shared" ca="1" si="14"/>
        <v>45689</v>
      </c>
      <c r="D57" s="84">
        <f t="shared" si="12"/>
        <v>26.320000000000078</v>
      </c>
      <c r="E57" s="78">
        <f t="shared" si="1"/>
        <v>13.383720000000039</v>
      </c>
      <c r="F57" s="78">
        <f t="shared" si="2"/>
        <v>14.562295081967211</v>
      </c>
      <c r="G57" s="76">
        <f t="shared" si="3"/>
        <v>20.51535072463772</v>
      </c>
      <c r="H57" s="78">
        <f t="shared" si="4"/>
        <v>6.1546052173913157</v>
      </c>
      <c r="I57" s="78">
        <f t="shared" si="5"/>
        <v>6.2592658588738415</v>
      </c>
      <c r="J57" s="91">
        <f t="shared" si="6"/>
        <v>7.2291147826087236</v>
      </c>
      <c r="K57" s="78">
        <f t="shared" si="7"/>
        <v>8.3030292230933682</v>
      </c>
      <c r="L57" s="91">
        <f t="shared" si="8"/>
        <v>7.1626182641892591</v>
      </c>
      <c r="M57" s="88">
        <f t="shared" si="13"/>
        <v>6.6496518419464579E-2</v>
      </c>
      <c r="N57" s="78">
        <f t="shared" si="15"/>
        <v>5.7291147826087236</v>
      </c>
      <c r="O57" s="89">
        <f t="shared" si="9"/>
        <v>1.5</v>
      </c>
    </row>
    <row r="58" spans="2:15" x14ac:dyDescent="0.2">
      <c r="B58" s="70">
        <f t="shared" si="10"/>
        <v>58</v>
      </c>
      <c r="C58" s="83">
        <f t="shared" ca="1" si="14"/>
        <v>45690</v>
      </c>
      <c r="D58" s="84">
        <f t="shared" si="12"/>
        <v>26.24000000000008</v>
      </c>
      <c r="E58" s="78">
        <f t="shared" si="1"/>
        <v>13.343040000000041</v>
      </c>
      <c r="F58" s="78">
        <f t="shared" si="2"/>
        <v>14.562295081967211</v>
      </c>
      <c r="G58" s="76">
        <f t="shared" si="3"/>
        <v>20.477310144927571</v>
      </c>
      <c r="H58" s="78">
        <f t="shared" si="4"/>
        <v>6.1431930434782709</v>
      </c>
      <c r="I58" s="78">
        <f t="shared" si="5"/>
        <v>6.2592658588738415</v>
      </c>
      <c r="J58" s="91">
        <f t="shared" si="6"/>
        <v>7.1998469565217702</v>
      </c>
      <c r="K58" s="78">
        <f t="shared" si="7"/>
        <v>8.3030292230933682</v>
      </c>
      <c r="L58" s="91">
        <f t="shared" si="8"/>
        <v>7.1626182641892591</v>
      </c>
      <c r="M58" s="88">
        <f t="shared" si="13"/>
        <v>3.7228692332511137E-2</v>
      </c>
      <c r="N58" s="78">
        <f t="shared" si="15"/>
        <v>5.6998469565217702</v>
      </c>
      <c r="O58" s="89">
        <f t="shared" si="9"/>
        <v>1.5</v>
      </c>
    </row>
    <row r="59" spans="2:15" x14ac:dyDescent="0.2">
      <c r="B59" s="70">
        <f t="shared" si="10"/>
        <v>59</v>
      </c>
      <c r="C59" s="83">
        <f t="shared" ca="1" si="14"/>
        <v>45691</v>
      </c>
      <c r="D59" s="84">
        <f t="shared" si="12"/>
        <v>26.160000000000082</v>
      </c>
      <c r="E59" s="78">
        <f t="shared" si="1"/>
        <v>13.302360000000043</v>
      </c>
      <c r="F59" s="78">
        <f t="shared" si="2"/>
        <v>14.562295081967211</v>
      </c>
      <c r="G59" s="76">
        <f t="shared" si="3"/>
        <v>20.43926956521743</v>
      </c>
      <c r="H59" s="78">
        <f t="shared" si="4"/>
        <v>6.1317808695652287</v>
      </c>
      <c r="I59" s="78">
        <f t="shared" si="5"/>
        <v>6.2592658588738415</v>
      </c>
      <c r="J59" s="91">
        <f t="shared" si="6"/>
        <v>7.1705791304348141</v>
      </c>
      <c r="K59" s="78">
        <f t="shared" si="7"/>
        <v>8.3030292230933682</v>
      </c>
      <c r="L59" s="91">
        <f t="shared" si="8"/>
        <v>7.1626182641892591</v>
      </c>
      <c r="M59" s="88">
        <f t="shared" si="13"/>
        <v>7.9608662455550316E-3</v>
      </c>
      <c r="N59" s="78">
        <f t="shared" si="15"/>
        <v>5.6705791304348141</v>
      </c>
      <c r="O59" s="89">
        <f t="shared" si="9"/>
        <v>1.5</v>
      </c>
    </row>
    <row r="60" spans="2:15" x14ac:dyDescent="0.2">
      <c r="B60" s="70">
        <f t="shared" si="10"/>
        <v>60</v>
      </c>
      <c r="C60" s="83">
        <f t="shared" ca="1" si="14"/>
        <v>45692</v>
      </c>
      <c r="D60" s="84">
        <f t="shared" si="12"/>
        <v>26.080000000000084</v>
      </c>
      <c r="E60" s="78">
        <f t="shared" si="1"/>
        <v>13.261680000000043</v>
      </c>
      <c r="F60" s="78">
        <f t="shared" si="2"/>
        <v>14.562295081967211</v>
      </c>
      <c r="G60" s="76">
        <f t="shared" si="3"/>
        <v>20.401228985507288</v>
      </c>
      <c r="H60" s="78">
        <f t="shared" si="4"/>
        <v>6.1203686956521866</v>
      </c>
      <c r="I60" s="78">
        <f t="shared" si="5"/>
        <v>6.2592658588738415</v>
      </c>
      <c r="J60" s="91">
        <f t="shared" si="6"/>
        <v>7.1413113043478562</v>
      </c>
      <c r="K60" s="78">
        <f t="shared" si="7"/>
        <v>8.3030292230933682</v>
      </c>
      <c r="L60" s="91">
        <f t="shared" si="8"/>
        <v>7.1626182641892591</v>
      </c>
      <c r="M60" s="88">
        <f t="shared" si="13"/>
        <v>-2.130695984140285E-2</v>
      </c>
      <c r="N60" s="78">
        <f t="shared" si="15"/>
        <v>5.6413113043478562</v>
      </c>
      <c r="O60" s="89">
        <f t="shared" si="9"/>
        <v>1.5</v>
      </c>
    </row>
    <row r="61" spans="2:15" x14ac:dyDescent="0.2">
      <c r="B61" s="70">
        <f t="shared" si="10"/>
        <v>61</v>
      </c>
      <c r="C61" s="83">
        <f t="shared" ca="1" si="14"/>
        <v>45693</v>
      </c>
      <c r="D61" s="84">
        <f t="shared" si="12"/>
        <v>26.000000000000085</v>
      </c>
      <c r="E61" s="78">
        <f t="shared" si="1"/>
        <v>13.221000000000044</v>
      </c>
      <c r="F61" s="78">
        <f t="shared" si="2"/>
        <v>14.562295081967211</v>
      </c>
      <c r="G61" s="76">
        <f t="shared" si="3"/>
        <v>20.363188405797139</v>
      </c>
      <c r="H61" s="78">
        <f t="shared" si="4"/>
        <v>6.1089565217391417</v>
      </c>
      <c r="I61" s="78">
        <f t="shared" si="5"/>
        <v>6.2592658588738415</v>
      </c>
      <c r="J61" s="91">
        <f t="shared" si="6"/>
        <v>7.1120434782609028</v>
      </c>
      <c r="K61" s="78">
        <f t="shared" si="7"/>
        <v>8.3030292230933682</v>
      </c>
      <c r="L61" s="91">
        <f t="shared" si="8"/>
        <v>7.1626182641892591</v>
      </c>
      <c r="M61" s="88">
        <f t="shared" si="13"/>
        <v>-5.0574785928356292E-2</v>
      </c>
      <c r="N61" s="78">
        <f t="shared" si="15"/>
        <v>5.6120434782609028</v>
      </c>
      <c r="O61" s="89">
        <f t="shared" si="9"/>
        <v>1.5</v>
      </c>
    </row>
    <row r="62" spans="2:15" x14ac:dyDescent="0.2">
      <c r="B62" s="70">
        <f t="shared" si="10"/>
        <v>62</v>
      </c>
      <c r="C62" s="83">
        <f t="shared" ca="1" si="14"/>
        <v>45694</v>
      </c>
      <c r="D62" s="84">
        <f t="shared" si="12"/>
        <v>25.920000000000087</v>
      </c>
      <c r="E62" s="78">
        <f t="shared" si="1"/>
        <v>13.180320000000044</v>
      </c>
      <c r="F62" s="78">
        <f t="shared" si="2"/>
        <v>14.562295081967211</v>
      </c>
      <c r="G62" s="76">
        <f t="shared" si="3"/>
        <v>20.325147826086997</v>
      </c>
      <c r="H62" s="78">
        <f t="shared" si="4"/>
        <v>6.0975443478260987</v>
      </c>
      <c r="I62" s="78">
        <f t="shared" si="5"/>
        <v>6.2592658588738415</v>
      </c>
      <c r="J62" s="91">
        <f t="shared" si="6"/>
        <v>7.0827756521739458</v>
      </c>
      <c r="K62" s="78">
        <f t="shared" si="7"/>
        <v>8.3030292230933682</v>
      </c>
      <c r="L62" s="91">
        <f t="shared" si="8"/>
        <v>7.1626182641892591</v>
      </c>
      <c r="M62" s="88">
        <f t="shared" si="13"/>
        <v>-7.9842612015313286E-2</v>
      </c>
      <c r="N62" s="78">
        <f t="shared" si="15"/>
        <v>5.5827756521739458</v>
      </c>
      <c r="O62" s="89">
        <f t="shared" si="9"/>
        <v>1.5</v>
      </c>
    </row>
    <row r="63" spans="2:15" x14ac:dyDescent="0.2">
      <c r="B63" s="70">
        <f t="shared" si="10"/>
        <v>63</v>
      </c>
      <c r="C63" s="83">
        <f t="shared" ca="1" si="14"/>
        <v>45695</v>
      </c>
      <c r="D63" s="84">
        <f t="shared" si="12"/>
        <v>25.840000000000089</v>
      </c>
      <c r="E63" s="78">
        <f t="shared" si="1"/>
        <v>13.139640000000044</v>
      </c>
      <c r="F63" s="78">
        <f t="shared" si="2"/>
        <v>14.562295081967211</v>
      </c>
      <c r="G63" s="76">
        <f t="shared" si="3"/>
        <v>20.287107246376856</v>
      </c>
      <c r="H63" s="78">
        <f t="shared" si="4"/>
        <v>6.0861321739130565</v>
      </c>
      <c r="I63" s="78">
        <f t="shared" si="5"/>
        <v>6.2592658588738415</v>
      </c>
      <c r="J63" s="91">
        <f t="shared" si="6"/>
        <v>7.0535078260869879</v>
      </c>
      <c r="K63" s="78">
        <f t="shared" si="7"/>
        <v>8.3030292230933682</v>
      </c>
      <c r="L63" s="91">
        <f t="shared" si="8"/>
        <v>7.1626182641892591</v>
      </c>
      <c r="M63" s="88">
        <f t="shared" si="13"/>
        <v>-0.10911043810227117</v>
      </c>
      <c r="N63" s="78">
        <f t="shared" si="15"/>
        <v>5.5535078260869879</v>
      </c>
      <c r="O63" s="89">
        <f t="shared" si="9"/>
        <v>1.5</v>
      </c>
    </row>
    <row r="64" spans="2:15" x14ac:dyDescent="0.2">
      <c r="B64" s="70">
        <f t="shared" si="10"/>
        <v>64</v>
      </c>
      <c r="C64" s="83">
        <f t="shared" ca="1" si="14"/>
        <v>45696</v>
      </c>
      <c r="D64" s="84">
        <f t="shared" si="12"/>
        <v>25.76000000000009</v>
      </c>
      <c r="E64" s="78">
        <f t="shared" si="1"/>
        <v>13.098960000000048</v>
      </c>
      <c r="F64" s="78">
        <f t="shared" si="2"/>
        <v>14.562295081967211</v>
      </c>
      <c r="G64" s="76">
        <f t="shared" si="3"/>
        <v>20.249066666666707</v>
      </c>
      <c r="H64" s="78">
        <f t="shared" si="4"/>
        <v>6.0747200000000117</v>
      </c>
      <c r="I64" s="78">
        <f t="shared" si="5"/>
        <v>6.2592658588738415</v>
      </c>
      <c r="J64" s="91">
        <f t="shared" si="6"/>
        <v>7.0242400000000362</v>
      </c>
      <c r="K64" s="78">
        <f t="shared" si="7"/>
        <v>8.3030292230933682</v>
      </c>
      <c r="L64" s="91">
        <f t="shared" si="8"/>
        <v>7.1626182641892591</v>
      </c>
      <c r="M64" s="88">
        <f t="shared" si="13"/>
        <v>-0.13837826418922283</v>
      </c>
      <c r="N64" s="78">
        <f t="shared" si="15"/>
        <v>5.5242400000000362</v>
      </c>
      <c r="O64" s="89">
        <f t="shared" si="9"/>
        <v>1.5</v>
      </c>
    </row>
    <row r="65" spans="2:15" x14ac:dyDescent="0.2">
      <c r="B65" s="70">
        <f t="shared" si="10"/>
        <v>65</v>
      </c>
      <c r="C65" s="83">
        <f t="shared" ca="1" si="14"/>
        <v>45697</v>
      </c>
      <c r="D65" s="84">
        <f t="shared" si="12"/>
        <v>25.680000000000092</v>
      </c>
      <c r="E65" s="78">
        <f t="shared" si="1"/>
        <v>13.058280000000048</v>
      </c>
      <c r="F65" s="78">
        <f t="shared" si="2"/>
        <v>14.562295081967211</v>
      </c>
      <c r="G65" s="76">
        <f t="shared" si="3"/>
        <v>20.211026086956565</v>
      </c>
      <c r="H65" s="78">
        <f t="shared" si="4"/>
        <v>6.0633078260869695</v>
      </c>
      <c r="I65" s="78">
        <f t="shared" si="5"/>
        <v>6.2592658588738415</v>
      </c>
      <c r="J65" s="91">
        <f t="shared" si="6"/>
        <v>6.9949721739130784</v>
      </c>
      <c r="K65" s="78">
        <f t="shared" si="7"/>
        <v>8.3030292230933682</v>
      </c>
      <c r="L65" s="91">
        <f t="shared" si="8"/>
        <v>7.1626182641892591</v>
      </c>
      <c r="M65" s="88">
        <f t="shared" si="13"/>
        <v>-0.16764609027618071</v>
      </c>
      <c r="N65" s="78">
        <f t="shared" si="15"/>
        <v>5.4949721739130784</v>
      </c>
      <c r="O65" s="89">
        <f t="shared" si="9"/>
        <v>1.5</v>
      </c>
    </row>
    <row r="66" spans="2:15" x14ac:dyDescent="0.2">
      <c r="B66" s="70">
        <f t="shared" si="10"/>
        <v>66</v>
      </c>
      <c r="C66" s="83">
        <f t="shared" ca="1" si="14"/>
        <v>45698</v>
      </c>
      <c r="D66" s="84">
        <f t="shared" si="12"/>
        <v>25.600000000000094</v>
      </c>
      <c r="E66" s="78">
        <f t="shared" si="1"/>
        <v>13.017600000000048</v>
      </c>
      <c r="F66" s="78">
        <f t="shared" si="2"/>
        <v>14.562295081967211</v>
      </c>
      <c r="G66" s="76">
        <f t="shared" si="3"/>
        <v>20.172985507246423</v>
      </c>
      <c r="H66" s="78">
        <f t="shared" si="4"/>
        <v>6.0518956521739264</v>
      </c>
      <c r="I66" s="78">
        <f t="shared" si="5"/>
        <v>6.2592658588738415</v>
      </c>
      <c r="J66" s="91">
        <f t="shared" si="6"/>
        <v>6.9657043478261214</v>
      </c>
      <c r="K66" s="78">
        <f t="shared" si="7"/>
        <v>8.3030292230933682</v>
      </c>
      <c r="L66" s="91">
        <f t="shared" si="8"/>
        <v>7.1626182641892591</v>
      </c>
      <c r="M66" s="88">
        <f t="shared" si="13"/>
        <v>-0.19691391636313771</v>
      </c>
      <c r="N66" s="78">
        <f t="shared" si="15"/>
        <v>5.4657043478261214</v>
      </c>
      <c r="O66" s="89">
        <f t="shared" si="9"/>
        <v>1.5</v>
      </c>
    </row>
    <row r="67" spans="2:15" x14ac:dyDescent="0.2">
      <c r="B67" s="70">
        <f t="shared" si="10"/>
        <v>67</v>
      </c>
      <c r="C67" s="83">
        <f t="shared" ca="1" si="14"/>
        <v>45699</v>
      </c>
      <c r="D67" s="84">
        <f t="shared" si="12"/>
        <v>25.520000000000095</v>
      </c>
      <c r="E67" s="78">
        <f t="shared" si="1"/>
        <v>12.976920000000048</v>
      </c>
      <c r="F67" s="78">
        <f t="shared" si="2"/>
        <v>14.562295081967211</v>
      </c>
      <c r="G67" s="76">
        <f t="shared" si="3"/>
        <v>20.134944927536274</v>
      </c>
      <c r="H67" s="78">
        <f t="shared" si="4"/>
        <v>6.0404834782608825</v>
      </c>
      <c r="I67" s="78">
        <f t="shared" si="5"/>
        <v>6.2592658588738415</v>
      </c>
      <c r="J67" s="91">
        <f t="shared" si="6"/>
        <v>6.9364365217391653</v>
      </c>
      <c r="K67" s="78">
        <f t="shared" si="7"/>
        <v>8.3030292230933682</v>
      </c>
      <c r="L67" s="91">
        <f t="shared" si="8"/>
        <v>7.1626182641892591</v>
      </c>
      <c r="M67" s="88">
        <f t="shared" si="13"/>
        <v>-0.22618174245009381</v>
      </c>
      <c r="N67" s="78">
        <f t="shared" si="15"/>
        <v>5.4364365217391653</v>
      </c>
      <c r="O67" s="89">
        <f t="shared" si="9"/>
        <v>1.5</v>
      </c>
    </row>
    <row r="68" spans="2:15" x14ac:dyDescent="0.2">
      <c r="B68" s="70">
        <f t="shared" si="10"/>
        <v>68</v>
      </c>
      <c r="C68" s="83">
        <f t="shared" ca="1" si="14"/>
        <v>45700</v>
      </c>
      <c r="D68" s="84">
        <f t="shared" si="12"/>
        <v>25.440000000000097</v>
      </c>
      <c r="E68" s="78">
        <f t="shared" si="1"/>
        <v>12.936240000000049</v>
      </c>
      <c r="F68" s="78">
        <f t="shared" si="2"/>
        <v>14.562295081967211</v>
      </c>
      <c r="G68" s="76">
        <f t="shared" si="3"/>
        <v>20.096904347826133</v>
      </c>
      <c r="H68" s="78">
        <f t="shared" si="4"/>
        <v>6.0290713043478394</v>
      </c>
      <c r="I68" s="78">
        <f t="shared" si="5"/>
        <v>6.2592658588738415</v>
      </c>
      <c r="J68" s="91">
        <f t="shared" si="6"/>
        <v>6.90716869565221</v>
      </c>
      <c r="K68" s="78">
        <f t="shared" si="7"/>
        <v>8.3030292230933682</v>
      </c>
      <c r="L68" s="91">
        <f t="shared" si="8"/>
        <v>7.1626182641892591</v>
      </c>
      <c r="M68" s="88">
        <f t="shared" si="13"/>
        <v>-0.25544956853704903</v>
      </c>
      <c r="N68" s="78">
        <f t="shared" si="15"/>
        <v>5.40716869565221</v>
      </c>
      <c r="O68" s="89">
        <f t="shared" si="9"/>
        <v>1.5</v>
      </c>
    </row>
    <row r="69" spans="2:15" x14ac:dyDescent="0.2">
      <c r="B69" s="70">
        <f t="shared" si="10"/>
        <v>69</v>
      </c>
      <c r="C69" s="83">
        <f t="shared" ca="1" si="14"/>
        <v>45701</v>
      </c>
      <c r="D69" s="84">
        <f t="shared" si="12"/>
        <v>25.360000000000099</v>
      </c>
      <c r="E69" s="78">
        <f t="shared" si="1"/>
        <v>12.895560000000051</v>
      </c>
      <c r="F69" s="78">
        <f t="shared" si="2"/>
        <v>14.562295081967211</v>
      </c>
      <c r="G69" s="76">
        <f t="shared" si="3"/>
        <v>20.058863768115991</v>
      </c>
      <c r="H69" s="78">
        <f t="shared" si="4"/>
        <v>6.0176591304347973</v>
      </c>
      <c r="I69" s="78">
        <f t="shared" si="5"/>
        <v>6.2592658588738415</v>
      </c>
      <c r="J69" s="91">
        <f t="shared" si="6"/>
        <v>6.8779008695652539</v>
      </c>
      <c r="K69" s="78">
        <f t="shared" si="7"/>
        <v>8.3030292230933682</v>
      </c>
      <c r="L69" s="91">
        <f t="shared" si="8"/>
        <v>7.1626182641892591</v>
      </c>
      <c r="M69" s="88">
        <f t="shared" si="13"/>
        <v>-0.28471739462400514</v>
      </c>
      <c r="N69" s="78">
        <f t="shared" si="15"/>
        <v>5.3779008695652539</v>
      </c>
      <c r="O69" s="89">
        <f t="shared" si="9"/>
        <v>1.5</v>
      </c>
    </row>
    <row r="70" spans="2:15" x14ac:dyDescent="0.2">
      <c r="B70" s="70">
        <f t="shared" si="10"/>
        <v>70</v>
      </c>
      <c r="C70" s="83">
        <f t="shared" ca="1" si="14"/>
        <v>45702</v>
      </c>
      <c r="D70" s="84">
        <f t="shared" si="12"/>
        <v>25.280000000000101</v>
      </c>
      <c r="E70" s="78">
        <f t="shared" si="1"/>
        <v>12.854880000000051</v>
      </c>
      <c r="F70" s="78">
        <f t="shared" si="2"/>
        <v>14.562295081967211</v>
      </c>
      <c r="G70" s="76">
        <f t="shared" si="3"/>
        <v>20.020823188405842</v>
      </c>
      <c r="H70" s="78">
        <f t="shared" si="4"/>
        <v>6.0062469565217524</v>
      </c>
      <c r="I70" s="78">
        <f t="shared" si="5"/>
        <v>6.2592658588738415</v>
      </c>
      <c r="J70" s="91">
        <f t="shared" si="6"/>
        <v>6.8486330434782987</v>
      </c>
      <c r="K70" s="78">
        <f t="shared" si="7"/>
        <v>8.3030292230933682</v>
      </c>
      <c r="L70" s="91">
        <f t="shared" si="8"/>
        <v>7.1626182641892591</v>
      </c>
      <c r="M70" s="88">
        <f t="shared" si="13"/>
        <v>-0.31398522071096036</v>
      </c>
      <c r="N70" s="78">
        <f t="shared" si="15"/>
        <v>5.3486330434782987</v>
      </c>
      <c r="O70" s="89">
        <f t="shared" si="9"/>
        <v>1.5</v>
      </c>
    </row>
    <row r="71" spans="2:15" x14ac:dyDescent="0.2">
      <c r="B71" s="70">
        <f t="shared" si="10"/>
        <v>71</v>
      </c>
      <c r="C71" s="83">
        <f t="shared" ca="1" si="14"/>
        <v>45703</v>
      </c>
      <c r="D71" s="84">
        <f t="shared" si="12"/>
        <v>25.200000000000102</v>
      </c>
      <c r="E71" s="78">
        <f t="shared" si="1"/>
        <v>12.814200000000053</v>
      </c>
      <c r="F71" s="78">
        <f t="shared" si="2"/>
        <v>14.562295081967211</v>
      </c>
      <c r="G71" s="76">
        <f t="shared" si="3"/>
        <v>19.9827826086957</v>
      </c>
      <c r="H71" s="78">
        <f t="shared" si="4"/>
        <v>5.9948347826087103</v>
      </c>
      <c r="I71" s="78">
        <f t="shared" si="5"/>
        <v>6.2592658588738415</v>
      </c>
      <c r="J71" s="91">
        <f t="shared" si="6"/>
        <v>6.8193652173913426</v>
      </c>
      <c r="K71" s="78">
        <f t="shared" si="7"/>
        <v>8.3030292230933682</v>
      </c>
      <c r="L71" s="91">
        <f t="shared" si="8"/>
        <v>7.1626182641892591</v>
      </c>
      <c r="M71" s="88">
        <f t="shared" si="13"/>
        <v>-0.34325304679791646</v>
      </c>
      <c r="N71" s="78">
        <f t="shared" si="15"/>
        <v>5.3193652173913426</v>
      </c>
      <c r="O71" s="89">
        <f t="shared" si="9"/>
        <v>1.5</v>
      </c>
    </row>
    <row r="72" spans="2:15" x14ac:dyDescent="0.2">
      <c r="B72" s="70">
        <f t="shared" si="10"/>
        <v>72</v>
      </c>
      <c r="C72" s="83">
        <f t="shared" ca="1" si="14"/>
        <v>45704</v>
      </c>
      <c r="D72" s="84">
        <f t="shared" si="12"/>
        <v>25.120000000000104</v>
      </c>
      <c r="E72" s="78">
        <f t="shared" si="1"/>
        <v>12.773520000000053</v>
      </c>
      <c r="F72" s="78">
        <f t="shared" si="2"/>
        <v>14.562295081967211</v>
      </c>
      <c r="G72" s="76">
        <f t="shared" si="3"/>
        <v>19.944742028985559</v>
      </c>
      <c r="H72" s="78">
        <f t="shared" si="4"/>
        <v>5.9834226086956672</v>
      </c>
      <c r="I72" s="78">
        <f t="shared" si="5"/>
        <v>6.2592658588738415</v>
      </c>
      <c r="J72" s="91">
        <f t="shared" si="6"/>
        <v>6.7900973913043856</v>
      </c>
      <c r="K72" s="78">
        <f t="shared" si="7"/>
        <v>8.3030292230933682</v>
      </c>
      <c r="L72" s="91">
        <f t="shared" si="8"/>
        <v>7.1626182641892591</v>
      </c>
      <c r="M72" s="88">
        <f t="shared" si="13"/>
        <v>-0.37252087288487346</v>
      </c>
      <c r="N72" s="78">
        <f t="shared" si="15"/>
        <v>5.2900973913043856</v>
      </c>
      <c r="O72" s="89">
        <f t="shared" si="9"/>
        <v>1.5</v>
      </c>
    </row>
    <row r="73" spans="2:15" x14ac:dyDescent="0.2">
      <c r="B73" s="70">
        <f t="shared" si="10"/>
        <v>73</v>
      </c>
      <c r="C73" s="83">
        <f t="shared" ca="1" si="14"/>
        <v>45705</v>
      </c>
      <c r="D73" s="84">
        <f t="shared" si="12"/>
        <v>25.040000000000106</v>
      </c>
      <c r="E73" s="78">
        <f t="shared" si="1"/>
        <v>12.732840000000053</v>
      </c>
      <c r="F73" s="78">
        <f t="shared" si="2"/>
        <v>14.562295081967211</v>
      </c>
      <c r="G73" s="76">
        <f t="shared" si="3"/>
        <v>19.90670144927541</v>
      </c>
      <c r="H73" s="78">
        <f t="shared" si="4"/>
        <v>5.9720104347826224</v>
      </c>
      <c r="I73" s="78">
        <f t="shared" si="5"/>
        <v>6.2592658588738415</v>
      </c>
      <c r="J73" s="91">
        <f t="shared" si="6"/>
        <v>6.7608295652174304</v>
      </c>
      <c r="K73" s="78">
        <f t="shared" si="7"/>
        <v>8.3030292230933682</v>
      </c>
      <c r="L73" s="91">
        <f t="shared" si="8"/>
        <v>7.1626182641892591</v>
      </c>
      <c r="M73" s="88">
        <f t="shared" si="13"/>
        <v>-0.40178869897182867</v>
      </c>
      <c r="N73" s="78">
        <f t="shared" si="15"/>
        <v>5.2608295652174304</v>
      </c>
      <c r="O73" s="89">
        <f t="shared" si="9"/>
        <v>1.5</v>
      </c>
    </row>
    <row r="74" spans="2:15" x14ac:dyDescent="0.2">
      <c r="B74" s="70">
        <f t="shared" si="10"/>
        <v>74</v>
      </c>
      <c r="C74" s="83">
        <f t="shared" ca="1" si="14"/>
        <v>45706</v>
      </c>
      <c r="D74" s="84">
        <f t="shared" si="12"/>
        <v>24.960000000000107</v>
      </c>
      <c r="E74" s="78">
        <f t="shared" si="1"/>
        <v>12.692160000000056</v>
      </c>
      <c r="F74" s="78">
        <f t="shared" si="2"/>
        <v>14.562295081967211</v>
      </c>
      <c r="G74" s="76">
        <f t="shared" si="3"/>
        <v>19.868660869565268</v>
      </c>
      <c r="H74" s="78">
        <f t="shared" si="4"/>
        <v>5.9605982608695802</v>
      </c>
      <c r="I74" s="78">
        <f t="shared" si="5"/>
        <v>6.2592658588738415</v>
      </c>
      <c r="J74" s="91">
        <f t="shared" si="6"/>
        <v>6.7315617391304761</v>
      </c>
      <c r="K74" s="78">
        <f t="shared" si="7"/>
        <v>8.3030292230933682</v>
      </c>
      <c r="L74" s="91">
        <f t="shared" si="8"/>
        <v>7.1626182641892591</v>
      </c>
      <c r="M74" s="88">
        <f t="shared" si="13"/>
        <v>-0.431056525058783</v>
      </c>
      <c r="N74" s="78">
        <f t="shared" si="15"/>
        <v>5.2315617391304761</v>
      </c>
      <c r="O74" s="89">
        <f t="shared" si="9"/>
        <v>1.5</v>
      </c>
    </row>
    <row r="75" spans="2:15" x14ac:dyDescent="0.2">
      <c r="B75" s="70">
        <f t="shared" si="10"/>
        <v>75</v>
      </c>
      <c r="C75" s="83">
        <f t="shared" ca="1" si="14"/>
        <v>45707</v>
      </c>
      <c r="D75" s="84">
        <f t="shared" si="12"/>
        <v>24.880000000000109</v>
      </c>
      <c r="E75" s="78">
        <f t="shared" si="1"/>
        <v>12.651480000000056</v>
      </c>
      <c r="F75" s="78">
        <f t="shared" si="2"/>
        <v>14.562295081967211</v>
      </c>
      <c r="G75" s="76">
        <f t="shared" si="3"/>
        <v>19.830620289855126</v>
      </c>
      <c r="H75" s="78">
        <f t="shared" si="4"/>
        <v>5.9491860869565381</v>
      </c>
      <c r="I75" s="78">
        <f t="shared" si="5"/>
        <v>6.2592658588738415</v>
      </c>
      <c r="J75" s="91">
        <f t="shared" si="6"/>
        <v>6.7022939130435182</v>
      </c>
      <c r="K75" s="78">
        <f t="shared" si="7"/>
        <v>8.3030292230933682</v>
      </c>
      <c r="L75" s="91">
        <f t="shared" si="8"/>
        <v>7.1626182641892591</v>
      </c>
      <c r="M75" s="88">
        <f t="shared" si="13"/>
        <v>-0.46032435114574088</v>
      </c>
      <c r="N75" s="78">
        <f t="shared" ref="N75:N106" si="16">J75-$N$2</f>
        <v>5.2022939130435182</v>
      </c>
      <c r="O75" s="89">
        <f t="shared" si="9"/>
        <v>1.5</v>
      </c>
    </row>
    <row r="76" spans="2:15" x14ac:dyDescent="0.2">
      <c r="B76" s="70">
        <f t="shared" si="10"/>
        <v>76</v>
      </c>
      <c r="C76" s="83">
        <f t="shared" ca="1" si="14"/>
        <v>45708</v>
      </c>
      <c r="D76" s="84">
        <f t="shared" si="12"/>
        <v>24.800000000000111</v>
      </c>
      <c r="E76" s="78">
        <f t="shared" ref="E76:E139" si="17">D76*E$3/100</f>
        <v>12.610800000000056</v>
      </c>
      <c r="F76" s="78">
        <f t="shared" ref="F76:F139" si="18">$F$2*$F$3/100</f>
        <v>14.562295081967211</v>
      </c>
      <c r="G76" s="76">
        <f t="shared" ref="G76:G139" si="19">$H$2+D76*H$3</f>
        <v>19.792579710144977</v>
      </c>
      <c r="H76" s="78">
        <f t="shared" ref="H76:H139" si="20">G76*H$4</f>
        <v>5.9377739130434932</v>
      </c>
      <c r="I76" s="78">
        <f t="shared" ref="I76:I139" si="21">$I$5*$I$4</f>
        <v>6.2592658588738415</v>
      </c>
      <c r="J76" s="91">
        <f t="shared" ref="J76:J139" si="22">E76-H76</f>
        <v>6.673026086956563</v>
      </c>
      <c r="K76" s="78">
        <f t="shared" ref="K76:K139" si="23">F76-I76</f>
        <v>8.3030292230933682</v>
      </c>
      <c r="L76" s="91">
        <f t="shared" ref="L76:L139" si="24">K76-$L$4</f>
        <v>7.1626182641892591</v>
      </c>
      <c r="M76" s="88">
        <f t="shared" si="13"/>
        <v>-0.4895921772326961</v>
      </c>
      <c r="N76" s="78">
        <f t="shared" si="16"/>
        <v>5.173026086956563</v>
      </c>
      <c r="O76" s="89">
        <f t="shared" ref="O76:O139" si="25">$N$2</f>
        <v>1.5</v>
      </c>
    </row>
    <row r="77" spans="2:15" x14ac:dyDescent="0.2">
      <c r="B77" s="70">
        <f t="shared" ref="B77:B140" si="26">B76+1</f>
        <v>77</v>
      </c>
      <c r="C77" s="83">
        <f t="shared" ca="1" si="14"/>
        <v>45709</v>
      </c>
      <c r="D77" s="84">
        <f t="shared" ref="D77:D140" si="27">IF(D76-$E$4&lt;0,0,D76-$E$4)</f>
        <v>24.720000000000113</v>
      </c>
      <c r="E77" s="78">
        <f t="shared" si="17"/>
        <v>12.570120000000058</v>
      </c>
      <c r="F77" s="78">
        <f t="shared" si="18"/>
        <v>14.562295081967211</v>
      </c>
      <c r="G77" s="76">
        <f t="shared" si="19"/>
        <v>19.754539130434836</v>
      </c>
      <c r="H77" s="78">
        <f t="shared" si="20"/>
        <v>5.9263617391304502</v>
      </c>
      <c r="I77" s="78">
        <f t="shared" si="21"/>
        <v>6.2592658588738415</v>
      </c>
      <c r="J77" s="91">
        <f t="shared" si="22"/>
        <v>6.6437582608696077</v>
      </c>
      <c r="K77" s="78">
        <f t="shared" si="23"/>
        <v>8.3030292230933682</v>
      </c>
      <c r="L77" s="91">
        <f t="shared" si="24"/>
        <v>7.1626182641892591</v>
      </c>
      <c r="M77" s="88">
        <f t="shared" ref="M77:M140" si="28">J77-L77</f>
        <v>-0.51886000331965132</v>
      </c>
      <c r="N77" s="78">
        <f t="shared" si="16"/>
        <v>5.1437582608696077</v>
      </c>
      <c r="O77" s="89">
        <f t="shared" si="25"/>
        <v>1.5</v>
      </c>
    </row>
    <row r="78" spans="2:15" x14ac:dyDescent="0.2">
      <c r="B78" s="70">
        <f t="shared" si="26"/>
        <v>78</v>
      </c>
      <c r="C78" s="83">
        <f t="shared" ca="1" si="14"/>
        <v>45710</v>
      </c>
      <c r="D78" s="84">
        <f t="shared" si="27"/>
        <v>24.640000000000114</v>
      </c>
      <c r="E78" s="78">
        <f t="shared" si="17"/>
        <v>12.529440000000058</v>
      </c>
      <c r="F78" s="78">
        <f t="shared" si="18"/>
        <v>14.562295081967211</v>
      </c>
      <c r="G78" s="76">
        <f t="shared" si="19"/>
        <v>19.716498550724694</v>
      </c>
      <c r="H78" s="78">
        <f t="shared" si="20"/>
        <v>5.914949565217408</v>
      </c>
      <c r="I78" s="78">
        <f t="shared" si="21"/>
        <v>6.2592658588738415</v>
      </c>
      <c r="J78" s="91">
        <f t="shared" si="22"/>
        <v>6.6144904347826499</v>
      </c>
      <c r="K78" s="78">
        <f t="shared" si="23"/>
        <v>8.3030292230933682</v>
      </c>
      <c r="L78" s="91">
        <f t="shared" si="24"/>
        <v>7.1626182641892591</v>
      </c>
      <c r="M78" s="88">
        <f t="shared" si="28"/>
        <v>-0.5481278294066092</v>
      </c>
      <c r="N78" s="78">
        <f t="shared" si="16"/>
        <v>5.1144904347826499</v>
      </c>
      <c r="O78" s="89">
        <f t="shared" si="25"/>
        <v>1.5</v>
      </c>
    </row>
    <row r="79" spans="2:15" x14ac:dyDescent="0.2">
      <c r="B79" s="70">
        <f t="shared" si="26"/>
        <v>79</v>
      </c>
      <c r="C79" s="83">
        <f t="shared" ca="1" si="14"/>
        <v>45711</v>
      </c>
      <c r="D79" s="84">
        <f t="shared" si="27"/>
        <v>24.560000000000116</v>
      </c>
      <c r="E79" s="78">
        <f t="shared" si="17"/>
        <v>12.48876000000006</v>
      </c>
      <c r="F79" s="78">
        <f t="shared" si="18"/>
        <v>14.562295081967211</v>
      </c>
      <c r="G79" s="76">
        <f t="shared" si="19"/>
        <v>19.678457971014545</v>
      </c>
      <c r="H79" s="78">
        <f t="shared" si="20"/>
        <v>5.9035373913043632</v>
      </c>
      <c r="I79" s="78">
        <f t="shared" si="21"/>
        <v>6.2592658588738415</v>
      </c>
      <c r="J79" s="91">
        <f t="shared" si="22"/>
        <v>6.5852226086956964</v>
      </c>
      <c r="K79" s="78">
        <f t="shared" si="23"/>
        <v>8.3030292230933682</v>
      </c>
      <c r="L79" s="91">
        <f t="shared" si="24"/>
        <v>7.1626182641892591</v>
      </c>
      <c r="M79" s="88">
        <f t="shared" si="28"/>
        <v>-0.57739565549356264</v>
      </c>
      <c r="N79" s="78">
        <f t="shared" si="16"/>
        <v>5.0852226086956964</v>
      </c>
      <c r="O79" s="89">
        <f t="shared" si="25"/>
        <v>1.5</v>
      </c>
    </row>
    <row r="80" spans="2:15" x14ac:dyDescent="0.2">
      <c r="B80" s="70">
        <f t="shared" si="26"/>
        <v>80</v>
      </c>
      <c r="C80" s="83">
        <f t="shared" ca="1" si="14"/>
        <v>45712</v>
      </c>
      <c r="D80" s="84">
        <f t="shared" si="27"/>
        <v>24.480000000000118</v>
      </c>
      <c r="E80" s="78">
        <f t="shared" si="17"/>
        <v>12.44808000000006</v>
      </c>
      <c r="F80" s="78">
        <f t="shared" si="18"/>
        <v>14.562295081967211</v>
      </c>
      <c r="G80" s="76">
        <f t="shared" si="19"/>
        <v>19.640417391304403</v>
      </c>
      <c r="H80" s="78">
        <f t="shared" si="20"/>
        <v>5.892125217391321</v>
      </c>
      <c r="I80" s="78">
        <f t="shared" si="21"/>
        <v>6.2592658588738415</v>
      </c>
      <c r="J80" s="91">
        <f t="shared" si="22"/>
        <v>6.5559547826087385</v>
      </c>
      <c r="K80" s="78">
        <f t="shared" si="23"/>
        <v>8.3030292230933682</v>
      </c>
      <c r="L80" s="91">
        <f t="shared" si="24"/>
        <v>7.1626182641892591</v>
      </c>
      <c r="M80" s="88">
        <f t="shared" si="28"/>
        <v>-0.60666348158052052</v>
      </c>
      <c r="N80" s="78">
        <f t="shared" si="16"/>
        <v>5.0559547826087385</v>
      </c>
      <c r="O80" s="89">
        <f t="shared" si="25"/>
        <v>1.5</v>
      </c>
    </row>
    <row r="81" spans="2:15" x14ac:dyDescent="0.2">
      <c r="B81" s="70">
        <f t="shared" si="26"/>
        <v>81</v>
      </c>
      <c r="C81" s="83">
        <f t="shared" ca="1" si="14"/>
        <v>45713</v>
      </c>
      <c r="D81" s="84">
        <f t="shared" si="27"/>
        <v>24.400000000000119</v>
      </c>
      <c r="E81" s="78">
        <f t="shared" si="17"/>
        <v>12.407400000000061</v>
      </c>
      <c r="F81" s="78">
        <f t="shared" si="18"/>
        <v>14.562295081967211</v>
      </c>
      <c r="G81" s="76">
        <f t="shared" si="19"/>
        <v>19.602376811594262</v>
      </c>
      <c r="H81" s="78">
        <f t="shared" si="20"/>
        <v>5.8807130434782779</v>
      </c>
      <c r="I81" s="78">
        <f t="shared" si="21"/>
        <v>6.2592658588738415</v>
      </c>
      <c r="J81" s="91">
        <f t="shared" si="22"/>
        <v>6.5266869565217833</v>
      </c>
      <c r="K81" s="78">
        <f t="shared" si="23"/>
        <v>8.3030292230933682</v>
      </c>
      <c r="L81" s="91">
        <f t="shared" si="24"/>
        <v>7.1626182641892591</v>
      </c>
      <c r="M81" s="88">
        <f t="shared" si="28"/>
        <v>-0.63593130766747574</v>
      </c>
      <c r="N81" s="78">
        <f t="shared" si="16"/>
        <v>5.0266869565217833</v>
      </c>
      <c r="O81" s="89">
        <f t="shared" si="25"/>
        <v>1.5</v>
      </c>
    </row>
    <row r="82" spans="2:15" x14ac:dyDescent="0.2">
      <c r="B82" s="70">
        <f t="shared" si="26"/>
        <v>82</v>
      </c>
      <c r="C82" s="83">
        <f t="shared" ca="1" si="14"/>
        <v>45714</v>
      </c>
      <c r="D82" s="84">
        <f t="shared" si="27"/>
        <v>24.320000000000121</v>
      </c>
      <c r="E82" s="78">
        <f t="shared" si="17"/>
        <v>12.366720000000061</v>
      </c>
      <c r="F82" s="78">
        <f t="shared" si="18"/>
        <v>14.562295081967211</v>
      </c>
      <c r="G82" s="76">
        <f t="shared" si="19"/>
        <v>19.564336231884113</v>
      </c>
      <c r="H82" s="78">
        <f t="shared" si="20"/>
        <v>5.869300869565234</v>
      </c>
      <c r="I82" s="78">
        <f t="shared" si="21"/>
        <v>6.2592658588738415</v>
      </c>
      <c r="J82" s="91">
        <f t="shared" si="22"/>
        <v>6.4974191304348272</v>
      </c>
      <c r="K82" s="78">
        <f t="shared" si="23"/>
        <v>8.3030292230933682</v>
      </c>
      <c r="L82" s="91">
        <f t="shared" si="24"/>
        <v>7.1626182641892591</v>
      </c>
      <c r="M82" s="88">
        <f t="shared" si="28"/>
        <v>-0.66519913375443185</v>
      </c>
      <c r="N82" s="78">
        <f t="shared" si="16"/>
        <v>4.9974191304348272</v>
      </c>
      <c r="O82" s="89">
        <f t="shared" si="25"/>
        <v>1.5</v>
      </c>
    </row>
    <row r="83" spans="2:15" x14ac:dyDescent="0.2">
      <c r="B83" s="70">
        <f t="shared" si="26"/>
        <v>83</v>
      </c>
      <c r="C83" s="83">
        <f t="shared" ca="1" si="14"/>
        <v>45715</v>
      </c>
      <c r="D83" s="84">
        <f t="shared" si="27"/>
        <v>24.240000000000123</v>
      </c>
      <c r="E83" s="78">
        <f t="shared" si="17"/>
        <v>12.326040000000061</v>
      </c>
      <c r="F83" s="78">
        <f t="shared" si="18"/>
        <v>14.562295081967211</v>
      </c>
      <c r="G83" s="76">
        <f t="shared" si="19"/>
        <v>19.526295652173971</v>
      </c>
      <c r="H83" s="78">
        <f t="shared" si="20"/>
        <v>5.8578886956521909</v>
      </c>
      <c r="I83" s="78">
        <f t="shared" si="21"/>
        <v>6.2592658588738415</v>
      </c>
      <c r="J83" s="91">
        <f t="shared" si="22"/>
        <v>6.4681513043478702</v>
      </c>
      <c r="K83" s="78">
        <f t="shared" si="23"/>
        <v>8.3030292230933682</v>
      </c>
      <c r="L83" s="91">
        <f t="shared" si="24"/>
        <v>7.1626182641892591</v>
      </c>
      <c r="M83" s="88">
        <f t="shared" si="28"/>
        <v>-0.69446695984138884</v>
      </c>
      <c r="N83" s="78">
        <f t="shared" si="16"/>
        <v>4.9681513043478702</v>
      </c>
      <c r="O83" s="89">
        <f t="shared" si="25"/>
        <v>1.5</v>
      </c>
    </row>
    <row r="84" spans="2:15" x14ac:dyDescent="0.2">
      <c r="B84" s="70">
        <f t="shared" si="26"/>
        <v>84</v>
      </c>
      <c r="C84" s="83">
        <f t="shared" ca="1" si="14"/>
        <v>45716</v>
      </c>
      <c r="D84" s="84">
        <f t="shared" si="27"/>
        <v>24.160000000000124</v>
      </c>
      <c r="E84" s="78">
        <f t="shared" si="17"/>
        <v>12.285360000000065</v>
      </c>
      <c r="F84" s="78">
        <f t="shared" si="18"/>
        <v>14.562295081967211</v>
      </c>
      <c r="G84" s="76">
        <f t="shared" si="19"/>
        <v>19.488255072463829</v>
      </c>
      <c r="H84" s="78">
        <f t="shared" si="20"/>
        <v>5.8464765217391488</v>
      </c>
      <c r="I84" s="78">
        <f t="shared" si="21"/>
        <v>6.2592658588738415</v>
      </c>
      <c r="J84" s="91">
        <f t="shared" si="22"/>
        <v>6.4388834782609159</v>
      </c>
      <c r="K84" s="78">
        <f t="shared" si="23"/>
        <v>8.3030292230933682</v>
      </c>
      <c r="L84" s="91">
        <f t="shared" si="24"/>
        <v>7.1626182641892591</v>
      </c>
      <c r="M84" s="88">
        <f t="shared" si="28"/>
        <v>-0.72373478592834317</v>
      </c>
      <c r="N84" s="78">
        <f t="shared" si="16"/>
        <v>4.9388834782609159</v>
      </c>
      <c r="O84" s="89">
        <f t="shared" si="25"/>
        <v>1.5</v>
      </c>
    </row>
    <row r="85" spans="2:15" x14ac:dyDescent="0.2">
      <c r="B85" s="70">
        <f t="shared" si="26"/>
        <v>85</v>
      </c>
      <c r="C85" s="83">
        <f t="shared" ca="1" si="14"/>
        <v>45717</v>
      </c>
      <c r="D85" s="84">
        <f t="shared" si="27"/>
        <v>24.080000000000126</v>
      </c>
      <c r="E85" s="78">
        <f t="shared" si="17"/>
        <v>12.244680000000065</v>
      </c>
      <c r="F85" s="78">
        <f t="shared" si="18"/>
        <v>14.562295081967211</v>
      </c>
      <c r="G85" s="76">
        <f t="shared" si="19"/>
        <v>19.45021449275368</v>
      </c>
      <c r="H85" s="78">
        <f t="shared" si="20"/>
        <v>5.8350643478261039</v>
      </c>
      <c r="I85" s="78">
        <f t="shared" si="21"/>
        <v>6.2592658588738415</v>
      </c>
      <c r="J85" s="91">
        <f t="shared" si="22"/>
        <v>6.4096156521739607</v>
      </c>
      <c r="K85" s="78">
        <f t="shared" si="23"/>
        <v>8.3030292230933682</v>
      </c>
      <c r="L85" s="91">
        <f t="shared" si="24"/>
        <v>7.1626182641892591</v>
      </c>
      <c r="M85" s="88">
        <f t="shared" si="28"/>
        <v>-0.75300261201529839</v>
      </c>
      <c r="N85" s="78">
        <f t="shared" si="16"/>
        <v>4.9096156521739607</v>
      </c>
      <c r="O85" s="89">
        <f t="shared" si="25"/>
        <v>1.5</v>
      </c>
    </row>
    <row r="86" spans="2:15" x14ac:dyDescent="0.2">
      <c r="B86" s="70">
        <f t="shared" si="26"/>
        <v>86</v>
      </c>
      <c r="C86" s="83">
        <f t="shared" ref="C86:C149" ca="1" si="29">C85+1</f>
        <v>45718</v>
      </c>
      <c r="D86" s="84">
        <f t="shared" si="27"/>
        <v>24.000000000000128</v>
      </c>
      <c r="E86" s="78">
        <f t="shared" si="17"/>
        <v>12.204000000000065</v>
      </c>
      <c r="F86" s="78">
        <f t="shared" si="18"/>
        <v>14.562295081967211</v>
      </c>
      <c r="G86" s="76">
        <f t="shared" si="19"/>
        <v>19.412173913043539</v>
      </c>
      <c r="H86" s="78">
        <f t="shared" si="20"/>
        <v>5.8236521739130618</v>
      </c>
      <c r="I86" s="78">
        <f t="shared" si="21"/>
        <v>6.2592658588738415</v>
      </c>
      <c r="J86" s="91">
        <f t="shared" si="22"/>
        <v>6.3803478260870028</v>
      </c>
      <c r="K86" s="78">
        <f t="shared" si="23"/>
        <v>8.3030292230933682</v>
      </c>
      <c r="L86" s="91">
        <f t="shared" si="24"/>
        <v>7.1626182641892591</v>
      </c>
      <c r="M86" s="88">
        <f t="shared" si="28"/>
        <v>-0.78227043810225627</v>
      </c>
      <c r="N86" s="78">
        <f t="shared" si="16"/>
        <v>4.8803478260870028</v>
      </c>
      <c r="O86" s="89">
        <f t="shared" si="25"/>
        <v>1.5</v>
      </c>
    </row>
    <row r="87" spans="2:15" x14ac:dyDescent="0.2">
      <c r="B87" s="70">
        <f t="shared" si="26"/>
        <v>87</v>
      </c>
      <c r="C87" s="83">
        <f t="shared" ca="1" si="29"/>
        <v>45719</v>
      </c>
      <c r="D87" s="84">
        <f t="shared" si="27"/>
        <v>23.92000000000013</v>
      </c>
      <c r="E87" s="78">
        <f t="shared" si="17"/>
        <v>12.163320000000066</v>
      </c>
      <c r="F87" s="78">
        <f t="shared" si="18"/>
        <v>14.562295081967211</v>
      </c>
      <c r="G87" s="76">
        <f t="shared" si="19"/>
        <v>19.374133333333397</v>
      </c>
      <c r="H87" s="78">
        <f t="shared" si="20"/>
        <v>5.8122400000000187</v>
      </c>
      <c r="I87" s="78">
        <f t="shared" si="21"/>
        <v>6.2592658588738415</v>
      </c>
      <c r="J87" s="91">
        <f t="shared" si="22"/>
        <v>6.3510800000000476</v>
      </c>
      <c r="K87" s="78">
        <f t="shared" si="23"/>
        <v>8.3030292230933682</v>
      </c>
      <c r="L87" s="91">
        <f t="shared" si="24"/>
        <v>7.1626182641892591</v>
      </c>
      <c r="M87" s="88">
        <f t="shared" si="28"/>
        <v>-0.81153826418921149</v>
      </c>
      <c r="N87" s="78">
        <f t="shared" si="16"/>
        <v>4.8510800000000476</v>
      </c>
      <c r="O87" s="89">
        <f t="shared" si="25"/>
        <v>1.5</v>
      </c>
    </row>
    <row r="88" spans="2:15" x14ac:dyDescent="0.2">
      <c r="B88" s="70">
        <f t="shared" si="26"/>
        <v>88</v>
      </c>
      <c r="C88" s="83">
        <f t="shared" ca="1" si="29"/>
        <v>45720</v>
      </c>
      <c r="D88" s="84">
        <f t="shared" si="27"/>
        <v>23.840000000000131</v>
      </c>
      <c r="E88" s="78">
        <f t="shared" si="17"/>
        <v>12.122640000000068</v>
      </c>
      <c r="F88" s="78">
        <f t="shared" si="18"/>
        <v>14.562295081967211</v>
      </c>
      <c r="G88" s="76">
        <f t="shared" si="19"/>
        <v>19.336092753623248</v>
      </c>
      <c r="H88" s="78">
        <f t="shared" si="20"/>
        <v>5.8008278260869739</v>
      </c>
      <c r="I88" s="78">
        <f t="shared" si="21"/>
        <v>6.2592658588738415</v>
      </c>
      <c r="J88" s="91">
        <f t="shared" si="22"/>
        <v>6.3218121739130941</v>
      </c>
      <c r="K88" s="78">
        <f t="shared" si="23"/>
        <v>8.3030292230933682</v>
      </c>
      <c r="L88" s="91">
        <f t="shared" si="24"/>
        <v>7.1626182641892591</v>
      </c>
      <c r="M88" s="88">
        <f t="shared" si="28"/>
        <v>-0.84080609027616493</v>
      </c>
      <c r="N88" s="78">
        <f t="shared" si="16"/>
        <v>4.8218121739130941</v>
      </c>
      <c r="O88" s="89">
        <f t="shared" si="25"/>
        <v>1.5</v>
      </c>
    </row>
    <row r="89" spans="2:15" x14ac:dyDescent="0.2">
      <c r="B89" s="70">
        <f t="shared" si="26"/>
        <v>89</v>
      </c>
      <c r="C89" s="83">
        <f t="shared" ca="1" si="29"/>
        <v>45721</v>
      </c>
      <c r="D89" s="84">
        <f t="shared" si="27"/>
        <v>23.760000000000133</v>
      </c>
      <c r="E89" s="78">
        <f t="shared" si="17"/>
        <v>12.081960000000068</v>
      </c>
      <c r="F89" s="78">
        <f t="shared" si="18"/>
        <v>14.562295081967211</v>
      </c>
      <c r="G89" s="76">
        <f t="shared" si="19"/>
        <v>19.298052173913106</v>
      </c>
      <c r="H89" s="78">
        <f t="shared" si="20"/>
        <v>5.7894156521739317</v>
      </c>
      <c r="I89" s="78">
        <f t="shared" si="21"/>
        <v>6.2592658588738415</v>
      </c>
      <c r="J89" s="91">
        <f t="shared" si="22"/>
        <v>6.2925443478261363</v>
      </c>
      <c r="K89" s="78">
        <f t="shared" si="23"/>
        <v>8.3030292230933682</v>
      </c>
      <c r="L89" s="91">
        <f t="shared" si="24"/>
        <v>7.1626182641892591</v>
      </c>
      <c r="M89" s="88">
        <f t="shared" si="28"/>
        <v>-0.87007391636312281</v>
      </c>
      <c r="N89" s="78">
        <f t="shared" si="16"/>
        <v>4.7925443478261363</v>
      </c>
      <c r="O89" s="89">
        <f t="shared" si="25"/>
        <v>1.5</v>
      </c>
    </row>
    <row r="90" spans="2:15" x14ac:dyDescent="0.2">
      <c r="B90" s="70">
        <f t="shared" si="26"/>
        <v>90</v>
      </c>
      <c r="C90" s="83">
        <f t="shared" ca="1" si="29"/>
        <v>45722</v>
      </c>
      <c r="D90" s="84">
        <f t="shared" si="27"/>
        <v>23.680000000000135</v>
      </c>
      <c r="E90" s="78">
        <f t="shared" si="17"/>
        <v>12.04128000000007</v>
      </c>
      <c r="F90" s="78">
        <f t="shared" si="18"/>
        <v>14.562295081967211</v>
      </c>
      <c r="G90" s="76">
        <f t="shared" si="19"/>
        <v>19.260011594202965</v>
      </c>
      <c r="H90" s="78">
        <f t="shared" si="20"/>
        <v>5.7780034782608896</v>
      </c>
      <c r="I90" s="78">
        <f t="shared" si="21"/>
        <v>6.2592658588738415</v>
      </c>
      <c r="J90" s="91">
        <f t="shared" si="22"/>
        <v>6.2632765217391801</v>
      </c>
      <c r="K90" s="78">
        <f t="shared" si="23"/>
        <v>8.3030292230933682</v>
      </c>
      <c r="L90" s="91">
        <f t="shared" si="24"/>
        <v>7.1626182641892591</v>
      </c>
      <c r="M90" s="88">
        <f t="shared" si="28"/>
        <v>-0.89934174245007892</v>
      </c>
      <c r="N90" s="78">
        <f t="shared" si="16"/>
        <v>4.7632765217391801</v>
      </c>
      <c r="O90" s="89">
        <f t="shared" si="25"/>
        <v>1.5</v>
      </c>
    </row>
    <row r="91" spans="2:15" x14ac:dyDescent="0.2">
      <c r="B91" s="70">
        <f t="shared" si="26"/>
        <v>91</v>
      </c>
      <c r="C91" s="83">
        <f t="shared" ca="1" si="29"/>
        <v>45723</v>
      </c>
      <c r="D91" s="84">
        <f t="shared" si="27"/>
        <v>23.600000000000136</v>
      </c>
      <c r="E91" s="78">
        <f t="shared" si="17"/>
        <v>12.00060000000007</v>
      </c>
      <c r="F91" s="78">
        <f t="shared" si="18"/>
        <v>14.562295081967211</v>
      </c>
      <c r="G91" s="76">
        <f t="shared" si="19"/>
        <v>19.221971014492816</v>
      </c>
      <c r="H91" s="78">
        <f t="shared" si="20"/>
        <v>5.7665913043478447</v>
      </c>
      <c r="I91" s="78">
        <f t="shared" si="21"/>
        <v>6.2592658588738415</v>
      </c>
      <c r="J91" s="91">
        <f t="shared" si="22"/>
        <v>6.2340086956522249</v>
      </c>
      <c r="K91" s="78">
        <f t="shared" si="23"/>
        <v>8.3030292230933682</v>
      </c>
      <c r="L91" s="91">
        <f t="shared" si="24"/>
        <v>7.1626182641892591</v>
      </c>
      <c r="M91" s="88">
        <f t="shared" si="28"/>
        <v>-0.92860956853703414</v>
      </c>
      <c r="N91" s="78">
        <f t="shared" si="16"/>
        <v>4.7340086956522249</v>
      </c>
      <c r="O91" s="89">
        <f t="shared" si="25"/>
        <v>1.5</v>
      </c>
    </row>
    <row r="92" spans="2:15" x14ac:dyDescent="0.2">
      <c r="B92" s="70">
        <f t="shared" si="26"/>
        <v>92</v>
      </c>
      <c r="C92" s="83">
        <f t="shared" ca="1" si="29"/>
        <v>45724</v>
      </c>
      <c r="D92" s="84">
        <f t="shared" si="27"/>
        <v>23.520000000000138</v>
      </c>
      <c r="E92" s="78">
        <f t="shared" si="17"/>
        <v>11.95992000000007</v>
      </c>
      <c r="F92" s="78">
        <f t="shared" si="18"/>
        <v>14.562295081967211</v>
      </c>
      <c r="G92" s="76">
        <f t="shared" si="19"/>
        <v>19.183930434782674</v>
      </c>
      <c r="H92" s="78">
        <f t="shared" si="20"/>
        <v>5.7551791304348017</v>
      </c>
      <c r="I92" s="78">
        <f t="shared" si="21"/>
        <v>6.2592658588738415</v>
      </c>
      <c r="J92" s="91">
        <f t="shared" si="22"/>
        <v>6.2047408695652679</v>
      </c>
      <c r="K92" s="78">
        <f t="shared" si="23"/>
        <v>8.3030292230933682</v>
      </c>
      <c r="L92" s="91">
        <f t="shared" si="24"/>
        <v>7.1626182641892591</v>
      </c>
      <c r="M92" s="88">
        <f t="shared" si="28"/>
        <v>-0.95787739462399113</v>
      </c>
      <c r="N92" s="78">
        <f t="shared" si="16"/>
        <v>4.7047408695652679</v>
      </c>
      <c r="O92" s="89">
        <f t="shared" si="25"/>
        <v>1.5</v>
      </c>
    </row>
    <row r="93" spans="2:15" x14ac:dyDescent="0.2">
      <c r="B93" s="70">
        <f t="shared" si="26"/>
        <v>93</v>
      </c>
      <c r="C93" s="83">
        <f t="shared" ca="1" si="29"/>
        <v>45725</v>
      </c>
      <c r="D93" s="84">
        <f t="shared" si="27"/>
        <v>23.44000000000014</v>
      </c>
      <c r="E93" s="78">
        <f t="shared" si="17"/>
        <v>11.919240000000073</v>
      </c>
      <c r="F93" s="78">
        <f t="shared" si="18"/>
        <v>14.562295081967211</v>
      </c>
      <c r="G93" s="76">
        <f t="shared" si="19"/>
        <v>19.145889855072532</v>
      </c>
      <c r="H93" s="78">
        <f t="shared" si="20"/>
        <v>5.7437669565217595</v>
      </c>
      <c r="I93" s="78">
        <f t="shared" si="21"/>
        <v>6.2592658588738415</v>
      </c>
      <c r="J93" s="91">
        <f t="shared" si="22"/>
        <v>6.1754730434783136</v>
      </c>
      <c r="K93" s="78">
        <f t="shared" si="23"/>
        <v>8.3030292230933682</v>
      </c>
      <c r="L93" s="91">
        <f t="shared" si="24"/>
        <v>7.1626182641892591</v>
      </c>
      <c r="M93" s="88">
        <f t="shared" si="28"/>
        <v>-0.98714522071094546</v>
      </c>
      <c r="N93" s="78">
        <f t="shared" si="16"/>
        <v>4.6754730434783136</v>
      </c>
      <c r="O93" s="89">
        <f t="shared" si="25"/>
        <v>1.5</v>
      </c>
    </row>
    <row r="94" spans="2:15" x14ac:dyDescent="0.2">
      <c r="B94" s="70">
        <f t="shared" si="26"/>
        <v>94</v>
      </c>
      <c r="C94" s="83">
        <f t="shared" ca="1" si="29"/>
        <v>45726</v>
      </c>
      <c r="D94" s="84">
        <f t="shared" si="27"/>
        <v>23.360000000000142</v>
      </c>
      <c r="E94" s="78">
        <f t="shared" si="17"/>
        <v>11.878560000000073</v>
      </c>
      <c r="F94" s="78">
        <f t="shared" si="18"/>
        <v>14.562295081967211</v>
      </c>
      <c r="G94" s="76">
        <f t="shared" si="19"/>
        <v>19.107849275362383</v>
      </c>
      <c r="H94" s="78">
        <f t="shared" si="20"/>
        <v>5.7323547826087147</v>
      </c>
      <c r="I94" s="78">
        <f t="shared" si="21"/>
        <v>6.2592658588738415</v>
      </c>
      <c r="J94" s="91">
        <f t="shared" si="22"/>
        <v>6.1462052173913584</v>
      </c>
      <c r="K94" s="78">
        <f t="shared" si="23"/>
        <v>8.3030292230933682</v>
      </c>
      <c r="L94" s="91">
        <f t="shared" si="24"/>
        <v>7.1626182641892591</v>
      </c>
      <c r="M94" s="88">
        <f t="shared" si="28"/>
        <v>-1.0164130467979007</v>
      </c>
      <c r="N94" s="78">
        <f t="shared" si="16"/>
        <v>4.6462052173913584</v>
      </c>
      <c r="O94" s="89">
        <f t="shared" si="25"/>
        <v>1.5</v>
      </c>
    </row>
    <row r="95" spans="2:15" x14ac:dyDescent="0.2">
      <c r="B95" s="70">
        <f t="shared" si="26"/>
        <v>95</v>
      </c>
      <c r="C95" s="83">
        <f t="shared" ca="1" si="29"/>
        <v>45727</v>
      </c>
      <c r="D95" s="84">
        <f t="shared" si="27"/>
        <v>23.280000000000143</v>
      </c>
      <c r="E95" s="78">
        <f t="shared" si="17"/>
        <v>11.837880000000073</v>
      </c>
      <c r="F95" s="78">
        <f t="shared" si="18"/>
        <v>14.562295081967211</v>
      </c>
      <c r="G95" s="76">
        <f t="shared" si="19"/>
        <v>19.069808695652242</v>
      </c>
      <c r="H95" s="78">
        <f t="shared" si="20"/>
        <v>5.7209426086956725</v>
      </c>
      <c r="I95" s="78">
        <f t="shared" si="21"/>
        <v>6.2592658588738415</v>
      </c>
      <c r="J95" s="91">
        <f t="shared" si="22"/>
        <v>6.1169373913044005</v>
      </c>
      <c r="K95" s="78">
        <f t="shared" si="23"/>
        <v>8.3030292230933682</v>
      </c>
      <c r="L95" s="91">
        <f t="shared" si="24"/>
        <v>7.1626182641892591</v>
      </c>
      <c r="M95" s="88">
        <f t="shared" si="28"/>
        <v>-1.0456808728848586</v>
      </c>
      <c r="N95" s="78">
        <f t="shared" si="16"/>
        <v>4.6169373913044005</v>
      </c>
      <c r="O95" s="89">
        <f t="shared" si="25"/>
        <v>1.5</v>
      </c>
    </row>
    <row r="96" spans="2:15" x14ac:dyDescent="0.2">
      <c r="B96" s="70">
        <f t="shared" si="26"/>
        <v>96</v>
      </c>
      <c r="C96" s="83">
        <f t="shared" ca="1" si="29"/>
        <v>45728</v>
      </c>
      <c r="D96" s="84">
        <f t="shared" si="27"/>
        <v>23.200000000000145</v>
      </c>
      <c r="E96" s="78">
        <f t="shared" si="17"/>
        <v>11.797200000000073</v>
      </c>
      <c r="F96" s="78">
        <f t="shared" si="18"/>
        <v>14.562295081967211</v>
      </c>
      <c r="G96" s="76">
        <f t="shared" si="19"/>
        <v>19.0317681159421</v>
      </c>
      <c r="H96" s="78">
        <f t="shared" si="20"/>
        <v>5.7095304347826294</v>
      </c>
      <c r="I96" s="78">
        <f t="shared" si="21"/>
        <v>6.2592658588738415</v>
      </c>
      <c r="J96" s="91">
        <f t="shared" si="22"/>
        <v>6.0876695652174435</v>
      </c>
      <c r="K96" s="78">
        <f t="shared" si="23"/>
        <v>8.3030292230933682</v>
      </c>
      <c r="L96" s="91">
        <f t="shared" si="24"/>
        <v>7.1626182641892591</v>
      </c>
      <c r="M96" s="88">
        <f t="shared" si="28"/>
        <v>-1.0749486989718156</v>
      </c>
      <c r="N96" s="78">
        <f t="shared" si="16"/>
        <v>4.5876695652174435</v>
      </c>
      <c r="O96" s="89">
        <f t="shared" si="25"/>
        <v>1.5</v>
      </c>
    </row>
    <row r="97" spans="2:15" x14ac:dyDescent="0.2">
      <c r="B97" s="70">
        <f t="shared" si="26"/>
        <v>97</v>
      </c>
      <c r="C97" s="83">
        <f t="shared" ca="1" si="29"/>
        <v>45729</v>
      </c>
      <c r="D97" s="84">
        <f t="shared" si="27"/>
        <v>23.120000000000147</v>
      </c>
      <c r="E97" s="78">
        <f t="shared" si="17"/>
        <v>11.756520000000075</v>
      </c>
      <c r="F97" s="78">
        <f t="shared" si="18"/>
        <v>14.562295081967211</v>
      </c>
      <c r="G97" s="76">
        <f t="shared" si="19"/>
        <v>18.993727536231951</v>
      </c>
      <c r="H97" s="78">
        <f t="shared" si="20"/>
        <v>5.6981182608695855</v>
      </c>
      <c r="I97" s="78">
        <f t="shared" si="21"/>
        <v>6.2592658588738415</v>
      </c>
      <c r="J97" s="91">
        <f t="shared" si="22"/>
        <v>6.0584017391304892</v>
      </c>
      <c r="K97" s="78">
        <f t="shared" si="23"/>
        <v>8.3030292230933682</v>
      </c>
      <c r="L97" s="91">
        <f t="shared" si="24"/>
        <v>7.1626182641892591</v>
      </c>
      <c r="M97" s="88">
        <f t="shared" si="28"/>
        <v>-1.1042165250587699</v>
      </c>
      <c r="N97" s="78">
        <f t="shared" si="16"/>
        <v>4.5584017391304892</v>
      </c>
      <c r="O97" s="89">
        <f t="shared" si="25"/>
        <v>1.5</v>
      </c>
    </row>
    <row r="98" spans="2:15" x14ac:dyDescent="0.2">
      <c r="B98" s="70">
        <f t="shared" si="26"/>
        <v>98</v>
      </c>
      <c r="C98" s="83">
        <f t="shared" ca="1" si="29"/>
        <v>45730</v>
      </c>
      <c r="D98" s="84">
        <f t="shared" si="27"/>
        <v>23.040000000000148</v>
      </c>
      <c r="E98" s="78">
        <f t="shared" si="17"/>
        <v>11.715840000000076</v>
      </c>
      <c r="F98" s="78">
        <f t="shared" si="18"/>
        <v>14.562295081967211</v>
      </c>
      <c r="G98" s="76">
        <f t="shared" si="19"/>
        <v>18.955686956521809</v>
      </c>
      <c r="H98" s="78">
        <f t="shared" si="20"/>
        <v>5.6867060869565424</v>
      </c>
      <c r="I98" s="78">
        <f t="shared" si="21"/>
        <v>6.2592658588738415</v>
      </c>
      <c r="J98" s="91">
        <f t="shared" si="22"/>
        <v>6.029133913043534</v>
      </c>
      <c r="K98" s="78">
        <f t="shared" si="23"/>
        <v>8.3030292230933682</v>
      </c>
      <c r="L98" s="91">
        <f t="shared" si="24"/>
        <v>7.1626182641892591</v>
      </c>
      <c r="M98" s="88">
        <f t="shared" si="28"/>
        <v>-1.1334843511457251</v>
      </c>
      <c r="N98" s="78">
        <f t="shared" si="16"/>
        <v>4.529133913043534</v>
      </c>
      <c r="O98" s="89">
        <f t="shared" si="25"/>
        <v>1.5</v>
      </c>
    </row>
    <row r="99" spans="2:15" x14ac:dyDescent="0.2">
      <c r="B99" s="70">
        <f t="shared" si="26"/>
        <v>99</v>
      </c>
      <c r="C99" s="83">
        <f t="shared" ca="1" si="29"/>
        <v>45731</v>
      </c>
      <c r="D99" s="84">
        <f t="shared" si="27"/>
        <v>22.96000000000015</v>
      </c>
      <c r="E99" s="78">
        <f t="shared" si="17"/>
        <v>11.675160000000076</v>
      </c>
      <c r="F99" s="78">
        <f t="shared" si="18"/>
        <v>14.562295081967211</v>
      </c>
      <c r="G99" s="76">
        <f t="shared" si="19"/>
        <v>18.917646376811668</v>
      </c>
      <c r="H99" s="78">
        <f t="shared" si="20"/>
        <v>5.6752939130435003</v>
      </c>
      <c r="I99" s="78">
        <f t="shared" si="21"/>
        <v>6.2592658588738415</v>
      </c>
      <c r="J99" s="91">
        <f t="shared" si="22"/>
        <v>5.9998660869565761</v>
      </c>
      <c r="K99" s="78">
        <f t="shared" si="23"/>
        <v>8.3030292230933682</v>
      </c>
      <c r="L99" s="91">
        <f t="shared" si="24"/>
        <v>7.1626182641892591</v>
      </c>
      <c r="M99" s="88">
        <f t="shared" si="28"/>
        <v>-1.162752177232683</v>
      </c>
      <c r="N99" s="78">
        <f t="shared" si="16"/>
        <v>4.4998660869565761</v>
      </c>
      <c r="O99" s="89">
        <f t="shared" si="25"/>
        <v>1.5</v>
      </c>
    </row>
    <row r="100" spans="2:15" x14ac:dyDescent="0.2">
      <c r="B100" s="70">
        <f t="shared" si="26"/>
        <v>100</v>
      </c>
      <c r="C100" s="83">
        <f t="shared" ca="1" si="29"/>
        <v>45732</v>
      </c>
      <c r="D100" s="84">
        <f t="shared" si="27"/>
        <v>22.880000000000152</v>
      </c>
      <c r="E100" s="78">
        <f t="shared" si="17"/>
        <v>11.634480000000078</v>
      </c>
      <c r="F100" s="78">
        <f t="shared" si="18"/>
        <v>14.562295081967211</v>
      </c>
      <c r="G100" s="76">
        <f t="shared" si="19"/>
        <v>18.879605797101519</v>
      </c>
      <c r="H100" s="78">
        <f t="shared" si="20"/>
        <v>5.6638817391304555</v>
      </c>
      <c r="I100" s="78">
        <f t="shared" si="21"/>
        <v>6.2592658588738415</v>
      </c>
      <c r="J100" s="91">
        <f t="shared" si="22"/>
        <v>5.9705982608696226</v>
      </c>
      <c r="K100" s="78">
        <f t="shared" si="23"/>
        <v>8.3030292230933682</v>
      </c>
      <c r="L100" s="91">
        <f t="shared" si="24"/>
        <v>7.1626182641892591</v>
      </c>
      <c r="M100" s="88">
        <f t="shared" si="28"/>
        <v>-1.1920200033196364</v>
      </c>
      <c r="N100" s="78">
        <f t="shared" si="16"/>
        <v>4.4705982608696226</v>
      </c>
      <c r="O100" s="89">
        <f t="shared" si="25"/>
        <v>1.5</v>
      </c>
    </row>
    <row r="101" spans="2:15" x14ac:dyDescent="0.2">
      <c r="B101" s="70">
        <f t="shared" si="26"/>
        <v>101</v>
      </c>
      <c r="C101" s="83">
        <f t="shared" ca="1" si="29"/>
        <v>45733</v>
      </c>
      <c r="D101" s="84">
        <f t="shared" si="27"/>
        <v>22.800000000000153</v>
      </c>
      <c r="E101" s="78">
        <f t="shared" si="17"/>
        <v>11.593800000000078</v>
      </c>
      <c r="F101" s="78">
        <f t="shared" si="18"/>
        <v>14.562295081967211</v>
      </c>
      <c r="G101" s="76">
        <f t="shared" si="19"/>
        <v>18.841565217391377</v>
      </c>
      <c r="H101" s="78">
        <f t="shared" si="20"/>
        <v>5.6524695652174133</v>
      </c>
      <c r="I101" s="78">
        <f t="shared" si="21"/>
        <v>6.2592658588738415</v>
      </c>
      <c r="J101" s="91">
        <f t="shared" si="22"/>
        <v>5.9413304347826648</v>
      </c>
      <c r="K101" s="78">
        <f t="shared" si="23"/>
        <v>8.3030292230933682</v>
      </c>
      <c r="L101" s="91">
        <f t="shared" si="24"/>
        <v>7.1626182641892591</v>
      </c>
      <c r="M101" s="88">
        <f t="shared" si="28"/>
        <v>-1.2212878294065943</v>
      </c>
      <c r="N101" s="78">
        <f t="shared" si="16"/>
        <v>4.4413304347826648</v>
      </c>
      <c r="O101" s="89">
        <f t="shared" si="25"/>
        <v>1.5</v>
      </c>
    </row>
    <row r="102" spans="2:15" x14ac:dyDescent="0.2">
      <c r="B102" s="70">
        <f t="shared" si="26"/>
        <v>102</v>
      </c>
      <c r="C102" s="83">
        <f t="shared" ca="1" si="29"/>
        <v>45734</v>
      </c>
      <c r="D102" s="84">
        <f t="shared" si="27"/>
        <v>22.720000000000155</v>
      </c>
      <c r="E102" s="78">
        <f t="shared" si="17"/>
        <v>11.553120000000078</v>
      </c>
      <c r="F102" s="78">
        <f t="shared" si="18"/>
        <v>14.562295081967211</v>
      </c>
      <c r="G102" s="76">
        <f t="shared" si="19"/>
        <v>18.803524637681235</v>
      </c>
      <c r="H102" s="78">
        <f t="shared" si="20"/>
        <v>5.6410573913043702</v>
      </c>
      <c r="I102" s="78">
        <f t="shared" si="21"/>
        <v>6.2592658588738415</v>
      </c>
      <c r="J102" s="91">
        <f t="shared" si="22"/>
        <v>5.9120626086957078</v>
      </c>
      <c r="K102" s="78">
        <f t="shared" si="23"/>
        <v>8.3030292230933682</v>
      </c>
      <c r="L102" s="91">
        <f t="shared" si="24"/>
        <v>7.1626182641892591</v>
      </c>
      <c r="M102" s="88">
        <f t="shared" si="28"/>
        <v>-1.2505556554935513</v>
      </c>
      <c r="N102" s="78">
        <f t="shared" si="16"/>
        <v>4.4120626086957078</v>
      </c>
      <c r="O102" s="89">
        <f t="shared" si="25"/>
        <v>1.5</v>
      </c>
    </row>
    <row r="103" spans="2:15" x14ac:dyDescent="0.2">
      <c r="B103" s="70">
        <f t="shared" si="26"/>
        <v>103</v>
      </c>
      <c r="C103" s="83">
        <f t="shared" ca="1" si="29"/>
        <v>45735</v>
      </c>
      <c r="D103" s="84">
        <f t="shared" si="27"/>
        <v>22.640000000000157</v>
      </c>
      <c r="E103" s="78">
        <f t="shared" si="17"/>
        <v>11.512440000000081</v>
      </c>
      <c r="F103" s="78">
        <f t="shared" si="18"/>
        <v>14.562295081967211</v>
      </c>
      <c r="G103" s="76">
        <f t="shared" si="19"/>
        <v>18.765484057971086</v>
      </c>
      <c r="H103" s="78">
        <f t="shared" si="20"/>
        <v>5.6296452173913254</v>
      </c>
      <c r="I103" s="78">
        <f t="shared" si="21"/>
        <v>6.2592658588738415</v>
      </c>
      <c r="J103" s="91">
        <f t="shared" si="22"/>
        <v>5.8827947826087561</v>
      </c>
      <c r="K103" s="78">
        <f t="shared" si="23"/>
        <v>8.3030292230933682</v>
      </c>
      <c r="L103" s="91">
        <f t="shared" si="24"/>
        <v>7.1626182641892591</v>
      </c>
      <c r="M103" s="88">
        <f t="shared" si="28"/>
        <v>-1.279823481580503</v>
      </c>
      <c r="N103" s="78">
        <f t="shared" si="16"/>
        <v>4.3827947826087561</v>
      </c>
      <c r="O103" s="89">
        <f t="shared" si="25"/>
        <v>1.5</v>
      </c>
    </row>
    <row r="104" spans="2:15" x14ac:dyDescent="0.2">
      <c r="B104" s="70">
        <f t="shared" si="26"/>
        <v>104</v>
      </c>
      <c r="C104" s="83">
        <f t="shared" ca="1" si="29"/>
        <v>45736</v>
      </c>
      <c r="D104" s="84">
        <f t="shared" si="27"/>
        <v>22.560000000000159</v>
      </c>
      <c r="E104" s="78">
        <f t="shared" si="17"/>
        <v>11.471760000000081</v>
      </c>
      <c r="F104" s="78">
        <f t="shared" si="18"/>
        <v>14.562295081967211</v>
      </c>
      <c r="G104" s="76">
        <f t="shared" si="19"/>
        <v>18.727443478260945</v>
      </c>
      <c r="H104" s="78">
        <f t="shared" si="20"/>
        <v>5.6182330434782832</v>
      </c>
      <c r="I104" s="78">
        <f t="shared" si="21"/>
        <v>6.2592658588738415</v>
      </c>
      <c r="J104" s="91">
        <f t="shared" si="22"/>
        <v>5.8535269565217982</v>
      </c>
      <c r="K104" s="78">
        <f t="shared" si="23"/>
        <v>8.3030292230933682</v>
      </c>
      <c r="L104" s="91">
        <f t="shared" si="24"/>
        <v>7.1626182641892591</v>
      </c>
      <c r="M104" s="88">
        <f t="shared" si="28"/>
        <v>-1.3090913076674608</v>
      </c>
      <c r="N104" s="78">
        <f t="shared" si="16"/>
        <v>4.3535269565217982</v>
      </c>
      <c r="O104" s="89">
        <f t="shared" si="25"/>
        <v>1.5</v>
      </c>
    </row>
    <row r="105" spans="2:15" x14ac:dyDescent="0.2">
      <c r="B105" s="70">
        <f t="shared" si="26"/>
        <v>105</v>
      </c>
      <c r="C105" s="83">
        <f t="shared" ca="1" si="29"/>
        <v>45737</v>
      </c>
      <c r="D105" s="84">
        <f t="shared" si="27"/>
        <v>22.48000000000016</v>
      </c>
      <c r="E105" s="78">
        <f t="shared" si="17"/>
        <v>11.431080000000081</v>
      </c>
      <c r="F105" s="78">
        <f t="shared" si="18"/>
        <v>14.562295081967211</v>
      </c>
      <c r="G105" s="76">
        <f t="shared" si="19"/>
        <v>18.689402898550803</v>
      </c>
      <c r="H105" s="78">
        <f t="shared" si="20"/>
        <v>5.6068208695652411</v>
      </c>
      <c r="I105" s="78">
        <f t="shared" si="21"/>
        <v>6.2592658588738415</v>
      </c>
      <c r="J105" s="91">
        <f t="shared" si="22"/>
        <v>5.8242591304348403</v>
      </c>
      <c r="K105" s="78">
        <f t="shared" si="23"/>
        <v>8.3030292230933682</v>
      </c>
      <c r="L105" s="91">
        <f t="shared" si="24"/>
        <v>7.1626182641892591</v>
      </c>
      <c r="M105" s="88">
        <f t="shared" si="28"/>
        <v>-1.3383591337544187</v>
      </c>
      <c r="N105" s="78">
        <f t="shared" si="16"/>
        <v>4.3242591304348403</v>
      </c>
      <c r="O105" s="89">
        <f t="shared" si="25"/>
        <v>1.5</v>
      </c>
    </row>
    <row r="106" spans="2:15" x14ac:dyDescent="0.2">
      <c r="B106" s="70">
        <f t="shared" si="26"/>
        <v>106</v>
      </c>
      <c r="C106" s="83">
        <f t="shared" ca="1" si="29"/>
        <v>45738</v>
      </c>
      <c r="D106" s="84">
        <f t="shared" si="27"/>
        <v>22.400000000000162</v>
      </c>
      <c r="E106" s="78">
        <f t="shared" si="17"/>
        <v>11.390400000000083</v>
      </c>
      <c r="F106" s="78">
        <f t="shared" si="18"/>
        <v>14.562295081967211</v>
      </c>
      <c r="G106" s="76">
        <f t="shared" si="19"/>
        <v>18.651362318840654</v>
      </c>
      <c r="H106" s="78">
        <f t="shared" si="20"/>
        <v>5.5954086956521962</v>
      </c>
      <c r="I106" s="78">
        <f t="shared" si="21"/>
        <v>6.2592658588738415</v>
      </c>
      <c r="J106" s="91">
        <f t="shared" si="22"/>
        <v>5.7949913043478869</v>
      </c>
      <c r="K106" s="78">
        <f t="shared" si="23"/>
        <v>8.3030292230933682</v>
      </c>
      <c r="L106" s="91">
        <f t="shared" si="24"/>
        <v>7.1626182641892591</v>
      </c>
      <c r="M106" s="88">
        <f t="shared" si="28"/>
        <v>-1.3676269598413722</v>
      </c>
      <c r="N106" s="78">
        <f t="shared" si="16"/>
        <v>4.2949913043478869</v>
      </c>
      <c r="O106" s="89">
        <f t="shared" si="25"/>
        <v>1.5</v>
      </c>
    </row>
    <row r="107" spans="2:15" x14ac:dyDescent="0.2">
      <c r="B107" s="70">
        <f t="shared" si="26"/>
        <v>107</v>
      </c>
      <c r="C107" s="83">
        <f t="shared" ca="1" si="29"/>
        <v>45739</v>
      </c>
      <c r="D107" s="84">
        <f t="shared" si="27"/>
        <v>22.320000000000164</v>
      </c>
      <c r="E107" s="78">
        <f t="shared" si="17"/>
        <v>11.349720000000083</v>
      </c>
      <c r="F107" s="78">
        <f t="shared" si="18"/>
        <v>14.562295081967211</v>
      </c>
      <c r="G107" s="76">
        <f t="shared" si="19"/>
        <v>18.613321739130512</v>
      </c>
      <c r="H107" s="78">
        <f t="shared" si="20"/>
        <v>5.5839965217391532</v>
      </c>
      <c r="I107" s="78">
        <f t="shared" si="21"/>
        <v>6.2592658588738415</v>
      </c>
      <c r="J107" s="91">
        <f t="shared" si="22"/>
        <v>5.7657234782609299</v>
      </c>
      <c r="K107" s="78">
        <f t="shared" si="23"/>
        <v>8.3030292230933682</v>
      </c>
      <c r="L107" s="91">
        <f t="shared" si="24"/>
        <v>7.1626182641892591</v>
      </c>
      <c r="M107" s="88">
        <f t="shared" si="28"/>
        <v>-1.3968947859283292</v>
      </c>
      <c r="N107" s="78">
        <f t="shared" ref="N107:N138" si="30">J107-$N$2</f>
        <v>4.2657234782609299</v>
      </c>
      <c r="O107" s="89">
        <f t="shared" si="25"/>
        <v>1.5</v>
      </c>
    </row>
    <row r="108" spans="2:15" x14ac:dyDescent="0.2">
      <c r="B108" s="70">
        <f t="shared" si="26"/>
        <v>108</v>
      </c>
      <c r="C108" s="83">
        <f t="shared" ca="1" si="29"/>
        <v>45740</v>
      </c>
      <c r="D108" s="84">
        <f t="shared" si="27"/>
        <v>22.240000000000165</v>
      </c>
      <c r="E108" s="78">
        <f t="shared" si="17"/>
        <v>11.309040000000085</v>
      </c>
      <c r="F108" s="78">
        <f t="shared" si="18"/>
        <v>14.562295081967211</v>
      </c>
      <c r="G108" s="76">
        <f t="shared" si="19"/>
        <v>18.575281159420371</v>
      </c>
      <c r="H108" s="78">
        <f t="shared" si="20"/>
        <v>5.572584347826111</v>
      </c>
      <c r="I108" s="78">
        <f t="shared" si="21"/>
        <v>6.2592658588738415</v>
      </c>
      <c r="J108" s="91">
        <f t="shared" si="22"/>
        <v>5.7364556521739738</v>
      </c>
      <c r="K108" s="78">
        <f t="shared" si="23"/>
        <v>8.3030292230933682</v>
      </c>
      <c r="L108" s="91">
        <f t="shared" si="24"/>
        <v>7.1626182641892591</v>
      </c>
      <c r="M108" s="88">
        <f t="shared" si="28"/>
        <v>-1.4261626120152853</v>
      </c>
      <c r="N108" s="78">
        <f t="shared" si="30"/>
        <v>4.2364556521739738</v>
      </c>
      <c r="O108" s="89">
        <f t="shared" si="25"/>
        <v>1.5</v>
      </c>
    </row>
    <row r="109" spans="2:15" x14ac:dyDescent="0.2">
      <c r="B109" s="70">
        <f t="shared" si="26"/>
        <v>109</v>
      </c>
      <c r="C109" s="83">
        <f t="shared" ca="1" si="29"/>
        <v>45741</v>
      </c>
      <c r="D109" s="84">
        <f t="shared" si="27"/>
        <v>22.160000000000167</v>
      </c>
      <c r="E109" s="78">
        <f t="shared" si="17"/>
        <v>11.268360000000085</v>
      </c>
      <c r="F109" s="78">
        <f t="shared" si="18"/>
        <v>14.562295081967211</v>
      </c>
      <c r="G109" s="76">
        <f t="shared" si="19"/>
        <v>18.537240579710222</v>
      </c>
      <c r="H109" s="78">
        <f t="shared" si="20"/>
        <v>5.5611721739130662</v>
      </c>
      <c r="I109" s="78">
        <f t="shared" si="21"/>
        <v>6.2592658588738415</v>
      </c>
      <c r="J109" s="91">
        <f t="shared" si="22"/>
        <v>5.7071878260870186</v>
      </c>
      <c r="K109" s="78">
        <f t="shared" si="23"/>
        <v>8.3030292230933682</v>
      </c>
      <c r="L109" s="91">
        <f t="shared" si="24"/>
        <v>7.1626182641892591</v>
      </c>
      <c r="M109" s="88">
        <f t="shared" si="28"/>
        <v>-1.4554304381022405</v>
      </c>
      <c r="N109" s="78">
        <f t="shared" si="30"/>
        <v>4.2071878260870186</v>
      </c>
      <c r="O109" s="89">
        <f t="shared" si="25"/>
        <v>1.5</v>
      </c>
    </row>
    <row r="110" spans="2:15" x14ac:dyDescent="0.2">
      <c r="B110" s="70">
        <f t="shared" si="26"/>
        <v>110</v>
      </c>
      <c r="C110" s="83">
        <f t="shared" ca="1" si="29"/>
        <v>45742</v>
      </c>
      <c r="D110" s="84">
        <f t="shared" si="27"/>
        <v>22.080000000000169</v>
      </c>
      <c r="E110" s="78">
        <f t="shared" si="17"/>
        <v>11.227680000000086</v>
      </c>
      <c r="F110" s="78">
        <f t="shared" si="18"/>
        <v>14.562295081967211</v>
      </c>
      <c r="G110" s="76">
        <f t="shared" si="19"/>
        <v>18.49920000000008</v>
      </c>
      <c r="H110" s="78">
        <f t="shared" si="20"/>
        <v>5.549760000000024</v>
      </c>
      <c r="I110" s="78">
        <f t="shared" si="21"/>
        <v>6.2592658588738415</v>
      </c>
      <c r="J110" s="91">
        <f t="shared" si="22"/>
        <v>5.6779200000000625</v>
      </c>
      <c r="K110" s="78">
        <f t="shared" si="23"/>
        <v>8.3030292230933682</v>
      </c>
      <c r="L110" s="91">
        <f t="shared" si="24"/>
        <v>7.1626182641892591</v>
      </c>
      <c r="M110" s="88">
        <f t="shared" si="28"/>
        <v>-1.4846982641891966</v>
      </c>
      <c r="N110" s="78">
        <f t="shared" si="30"/>
        <v>4.1779200000000625</v>
      </c>
      <c r="O110" s="89">
        <f t="shared" si="25"/>
        <v>1.5</v>
      </c>
    </row>
    <row r="111" spans="2:15" x14ac:dyDescent="0.2">
      <c r="B111" s="70">
        <f t="shared" si="26"/>
        <v>111</v>
      </c>
      <c r="C111" s="83">
        <f t="shared" ca="1" si="29"/>
        <v>45743</v>
      </c>
      <c r="D111" s="84">
        <f t="shared" si="27"/>
        <v>22.000000000000171</v>
      </c>
      <c r="E111" s="78">
        <f t="shared" si="17"/>
        <v>11.187000000000086</v>
      </c>
      <c r="F111" s="78">
        <f t="shared" si="18"/>
        <v>14.562295081967211</v>
      </c>
      <c r="G111" s="76">
        <f t="shared" si="19"/>
        <v>18.461159420289938</v>
      </c>
      <c r="H111" s="78">
        <f t="shared" si="20"/>
        <v>5.538347826086981</v>
      </c>
      <c r="I111" s="78">
        <f t="shared" si="21"/>
        <v>6.2592658588738415</v>
      </c>
      <c r="J111" s="91">
        <f t="shared" si="22"/>
        <v>5.6486521739131055</v>
      </c>
      <c r="K111" s="78">
        <f t="shared" si="23"/>
        <v>8.3030292230933682</v>
      </c>
      <c r="L111" s="91">
        <f t="shared" si="24"/>
        <v>7.1626182641892591</v>
      </c>
      <c r="M111" s="88">
        <f t="shared" si="28"/>
        <v>-1.5139660902761536</v>
      </c>
      <c r="N111" s="78">
        <f t="shared" si="30"/>
        <v>4.1486521739131055</v>
      </c>
      <c r="O111" s="89">
        <f t="shared" si="25"/>
        <v>1.5</v>
      </c>
    </row>
    <row r="112" spans="2:15" x14ac:dyDescent="0.2">
      <c r="B112" s="70">
        <f t="shared" si="26"/>
        <v>112</v>
      </c>
      <c r="C112" s="83">
        <f t="shared" ca="1" si="29"/>
        <v>45744</v>
      </c>
      <c r="D112" s="84">
        <f t="shared" si="27"/>
        <v>21.920000000000172</v>
      </c>
      <c r="E112" s="78">
        <f t="shared" si="17"/>
        <v>11.146320000000086</v>
      </c>
      <c r="F112" s="78">
        <f t="shared" si="18"/>
        <v>14.562295081967211</v>
      </c>
      <c r="G112" s="76">
        <f t="shared" si="19"/>
        <v>18.423118840579789</v>
      </c>
      <c r="H112" s="78">
        <f t="shared" si="20"/>
        <v>5.526935652173937</v>
      </c>
      <c r="I112" s="78">
        <f t="shared" si="21"/>
        <v>6.2592658588738415</v>
      </c>
      <c r="J112" s="91">
        <f t="shared" si="22"/>
        <v>5.6193843478261494</v>
      </c>
      <c r="K112" s="78">
        <f t="shared" si="23"/>
        <v>8.3030292230933682</v>
      </c>
      <c r="L112" s="91">
        <f t="shared" si="24"/>
        <v>7.1626182641892591</v>
      </c>
      <c r="M112" s="88">
        <f t="shared" si="28"/>
        <v>-1.5432339163631097</v>
      </c>
      <c r="N112" s="78">
        <f t="shared" si="30"/>
        <v>4.1193843478261494</v>
      </c>
      <c r="O112" s="89">
        <f t="shared" si="25"/>
        <v>1.5</v>
      </c>
    </row>
    <row r="113" spans="2:15" x14ac:dyDescent="0.2">
      <c r="B113" s="70">
        <f t="shared" si="26"/>
        <v>113</v>
      </c>
      <c r="C113" s="83">
        <f t="shared" ca="1" si="29"/>
        <v>45745</v>
      </c>
      <c r="D113" s="84">
        <f t="shared" si="27"/>
        <v>21.840000000000174</v>
      </c>
      <c r="E113" s="78">
        <f t="shared" si="17"/>
        <v>11.10564000000009</v>
      </c>
      <c r="F113" s="78">
        <f t="shared" si="18"/>
        <v>14.562295081967211</v>
      </c>
      <c r="G113" s="76">
        <f t="shared" si="19"/>
        <v>18.385078260869648</v>
      </c>
      <c r="H113" s="78">
        <f t="shared" si="20"/>
        <v>5.515523478260894</v>
      </c>
      <c r="I113" s="78">
        <f t="shared" si="21"/>
        <v>6.2592658588738415</v>
      </c>
      <c r="J113" s="91">
        <f t="shared" si="22"/>
        <v>5.5901165217391959</v>
      </c>
      <c r="K113" s="78">
        <f t="shared" si="23"/>
        <v>8.3030292230933682</v>
      </c>
      <c r="L113" s="91">
        <f t="shared" si="24"/>
        <v>7.1626182641892591</v>
      </c>
      <c r="M113" s="88">
        <f t="shared" si="28"/>
        <v>-1.5725017424500631</v>
      </c>
      <c r="N113" s="78">
        <f t="shared" si="30"/>
        <v>4.0901165217391959</v>
      </c>
      <c r="O113" s="89">
        <f t="shared" si="25"/>
        <v>1.5</v>
      </c>
    </row>
    <row r="114" spans="2:15" x14ac:dyDescent="0.2">
      <c r="B114" s="70">
        <f t="shared" si="26"/>
        <v>114</v>
      </c>
      <c r="C114" s="83">
        <f t="shared" ca="1" si="29"/>
        <v>45746</v>
      </c>
      <c r="D114" s="84">
        <f t="shared" si="27"/>
        <v>21.760000000000176</v>
      </c>
      <c r="E114" s="78">
        <f t="shared" si="17"/>
        <v>11.06496000000009</v>
      </c>
      <c r="F114" s="78">
        <f t="shared" si="18"/>
        <v>14.562295081967211</v>
      </c>
      <c r="G114" s="76">
        <f t="shared" si="19"/>
        <v>18.347037681159506</v>
      </c>
      <c r="H114" s="78">
        <f t="shared" si="20"/>
        <v>5.5041113043478518</v>
      </c>
      <c r="I114" s="78">
        <f t="shared" si="21"/>
        <v>6.2592658588738415</v>
      </c>
      <c r="J114" s="91">
        <f t="shared" si="22"/>
        <v>5.560848695652238</v>
      </c>
      <c r="K114" s="78">
        <f t="shared" si="23"/>
        <v>8.3030292230933682</v>
      </c>
      <c r="L114" s="91">
        <f t="shared" si="24"/>
        <v>7.1626182641892591</v>
      </c>
      <c r="M114" s="88">
        <f t="shared" si="28"/>
        <v>-1.601769568537021</v>
      </c>
      <c r="N114" s="78">
        <f t="shared" si="30"/>
        <v>4.060848695652238</v>
      </c>
      <c r="O114" s="89">
        <f t="shared" si="25"/>
        <v>1.5</v>
      </c>
    </row>
    <row r="115" spans="2:15" x14ac:dyDescent="0.2">
      <c r="B115" s="70">
        <f t="shared" si="26"/>
        <v>115</v>
      </c>
      <c r="C115" s="83">
        <f t="shared" ca="1" si="29"/>
        <v>45747</v>
      </c>
      <c r="D115" s="84">
        <f t="shared" si="27"/>
        <v>21.680000000000177</v>
      </c>
      <c r="E115" s="78">
        <f t="shared" si="17"/>
        <v>11.02428000000009</v>
      </c>
      <c r="F115" s="78">
        <f t="shared" si="18"/>
        <v>14.562295081967211</v>
      </c>
      <c r="G115" s="76">
        <f t="shared" si="19"/>
        <v>18.308997101449357</v>
      </c>
      <c r="H115" s="78">
        <f t="shared" si="20"/>
        <v>5.492699130434807</v>
      </c>
      <c r="I115" s="78">
        <f t="shared" si="21"/>
        <v>6.2592658588738415</v>
      </c>
      <c r="J115" s="91">
        <f t="shared" si="22"/>
        <v>5.5315808695652828</v>
      </c>
      <c r="K115" s="78">
        <f t="shared" si="23"/>
        <v>8.3030292230933682</v>
      </c>
      <c r="L115" s="91">
        <f t="shared" si="24"/>
        <v>7.1626182641892591</v>
      </c>
      <c r="M115" s="88">
        <f t="shared" si="28"/>
        <v>-1.6310373946239762</v>
      </c>
      <c r="N115" s="78">
        <f t="shared" si="30"/>
        <v>4.0315808695652828</v>
      </c>
      <c r="O115" s="89">
        <f t="shared" si="25"/>
        <v>1.5</v>
      </c>
    </row>
    <row r="116" spans="2:15" x14ac:dyDescent="0.2">
      <c r="B116" s="70">
        <f t="shared" si="26"/>
        <v>116</v>
      </c>
      <c r="C116" s="83">
        <f t="shared" ca="1" si="29"/>
        <v>45748</v>
      </c>
      <c r="D116" s="84">
        <f t="shared" si="27"/>
        <v>21.600000000000179</v>
      </c>
      <c r="E116" s="78">
        <f t="shared" si="17"/>
        <v>10.983600000000092</v>
      </c>
      <c r="F116" s="78">
        <f t="shared" si="18"/>
        <v>14.562295081967211</v>
      </c>
      <c r="G116" s="76">
        <f t="shared" si="19"/>
        <v>18.270956521739215</v>
      </c>
      <c r="H116" s="78">
        <f t="shared" si="20"/>
        <v>5.4812869565217648</v>
      </c>
      <c r="I116" s="78">
        <f t="shared" si="21"/>
        <v>6.2592658588738415</v>
      </c>
      <c r="J116" s="91">
        <f t="shared" si="22"/>
        <v>5.5023130434783267</v>
      </c>
      <c r="K116" s="78">
        <f t="shared" si="23"/>
        <v>8.3030292230933682</v>
      </c>
      <c r="L116" s="91">
        <f t="shared" si="24"/>
        <v>7.1626182641892591</v>
      </c>
      <c r="M116" s="88">
        <f t="shared" si="28"/>
        <v>-1.6603052207109323</v>
      </c>
      <c r="N116" s="78">
        <f t="shared" si="30"/>
        <v>4.0023130434783267</v>
      </c>
      <c r="O116" s="89">
        <f t="shared" si="25"/>
        <v>1.5</v>
      </c>
    </row>
    <row r="117" spans="2:15" x14ac:dyDescent="0.2">
      <c r="B117" s="70">
        <f t="shared" si="26"/>
        <v>117</v>
      </c>
      <c r="C117" s="83">
        <f t="shared" ca="1" si="29"/>
        <v>45749</v>
      </c>
      <c r="D117" s="84">
        <f t="shared" si="27"/>
        <v>21.520000000000181</v>
      </c>
      <c r="E117" s="78">
        <f t="shared" si="17"/>
        <v>10.942920000000093</v>
      </c>
      <c r="F117" s="78">
        <f t="shared" si="18"/>
        <v>14.562295081967211</v>
      </c>
      <c r="G117" s="76">
        <f t="shared" si="19"/>
        <v>18.232915942029074</v>
      </c>
      <c r="H117" s="78">
        <f t="shared" si="20"/>
        <v>5.4698747826087217</v>
      </c>
      <c r="I117" s="78">
        <f t="shared" si="21"/>
        <v>6.2592658588738415</v>
      </c>
      <c r="J117" s="91">
        <f t="shared" si="22"/>
        <v>5.4730452173913715</v>
      </c>
      <c r="K117" s="78">
        <f t="shared" si="23"/>
        <v>8.3030292230933682</v>
      </c>
      <c r="L117" s="91">
        <f t="shared" si="24"/>
        <v>7.1626182641892591</v>
      </c>
      <c r="M117" s="88">
        <f t="shared" si="28"/>
        <v>-1.6895730467978876</v>
      </c>
      <c r="N117" s="78">
        <f t="shared" si="30"/>
        <v>3.9730452173913715</v>
      </c>
      <c r="O117" s="89">
        <f t="shared" si="25"/>
        <v>1.5</v>
      </c>
    </row>
    <row r="118" spans="2:15" x14ac:dyDescent="0.2">
      <c r="B118" s="70">
        <f t="shared" si="26"/>
        <v>118</v>
      </c>
      <c r="C118" s="83">
        <f t="shared" ca="1" si="29"/>
        <v>45750</v>
      </c>
      <c r="D118" s="84">
        <f t="shared" si="27"/>
        <v>21.440000000000182</v>
      </c>
      <c r="E118" s="78">
        <f t="shared" si="17"/>
        <v>10.902240000000093</v>
      </c>
      <c r="F118" s="78">
        <f t="shared" si="18"/>
        <v>14.562295081967211</v>
      </c>
      <c r="G118" s="76">
        <f t="shared" si="19"/>
        <v>18.194875362318925</v>
      </c>
      <c r="H118" s="78">
        <f t="shared" si="20"/>
        <v>5.4584626086956769</v>
      </c>
      <c r="I118" s="78">
        <f t="shared" si="21"/>
        <v>6.2592658588738415</v>
      </c>
      <c r="J118" s="91">
        <f t="shared" si="22"/>
        <v>5.4437773913044163</v>
      </c>
      <c r="K118" s="78">
        <f t="shared" si="23"/>
        <v>8.3030292230933682</v>
      </c>
      <c r="L118" s="91">
        <f t="shared" si="24"/>
        <v>7.1626182641892591</v>
      </c>
      <c r="M118" s="88">
        <f t="shared" si="28"/>
        <v>-1.7188408728848428</v>
      </c>
      <c r="N118" s="78">
        <f t="shared" si="30"/>
        <v>3.9437773913044163</v>
      </c>
      <c r="O118" s="89">
        <f t="shared" si="25"/>
        <v>1.5</v>
      </c>
    </row>
    <row r="119" spans="2:15" x14ac:dyDescent="0.2">
      <c r="B119" s="70">
        <f t="shared" si="26"/>
        <v>119</v>
      </c>
      <c r="C119" s="83">
        <f t="shared" ca="1" si="29"/>
        <v>45751</v>
      </c>
      <c r="D119" s="84">
        <f t="shared" si="27"/>
        <v>21.360000000000184</v>
      </c>
      <c r="E119" s="78">
        <f t="shared" si="17"/>
        <v>10.861560000000095</v>
      </c>
      <c r="F119" s="78">
        <f t="shared" si="18"/>
        <v>14.562295081967211</v>
      </c>
      <c r="G119" s="76">
        <f t="shared" si="19"/>
        <v>18.156834782608783</v>
      </c>
      <c r="H119" s="78">
        <f t="shared" si="20"/>
        <v>5.4470504347826347</v>
      </c>
      <c r="I119" s="78">
        <f t="shared" si="21"/>
        <v>6.2592658588738415</v>
      </c>
      <c r="J119" s="91">
        <f t="shared" si="22"/>
        <v>5.4145095652174602</v>
      </c>
      <c r="K119" s="78">
        <f t="shared" si="23"/>
        <v>8.3030292230933682</v>
      </c>
      <c r="L119" s="91">
        <f t="shared" si="24"/>
        <v>7.1626182641892591</v>
      </c>
      <c r="M119" s="88">
        <f t="shared" si="28"/>
        <v>-1.7481086989717989</v>
      </c>
      <c r="N119" s="78">
        <f t="shared" si="30"/>
        <v>3.9145095652174602</v>
      </c>
      <c r="O119" s="89">
        <f t="shared" si="25"/>
        <v>1.5</v>
      </c>
    </row>
    <row r="120" spans="2:15" x14ac:dyDescent="0.2">
      <c r="B120" s="70">
        <f t="shared" si="26"/>
        <v>120</v>
      </c>
      <c r="C120" s="83">
        <f t="shared" ca="1" si="29"/>
        <v>45752</v>
      </c>
      <c r="D120" s="84">
        <f t="shared" si="27"/>
        <v>21.280000000000186</v>
      </c>
      <c r="E120" s="78">
        <f t="shared" si="17"/>
        <v>10.820880000000095</v>
      </c>
      <c r="F120" s="78">
        <f t="shared" si="18"/>
        <v>14.562295081967211</v>
      </c>
      <c r="G120" s="76">
        <f t="shared" si="19"/>
        <v>18.118794202898641</v>
      </c>
      <c r="H120" s="78">
        <f t="shared" si="20"/>
        <v>5.4356382608695926</v>
      </c>
      <c r="I120" s="78">
        <f t="shared" si="21"/>
        <v>6.2592658588738415</v>
      </c>
      <c r="J120" s="91">
        <f t="shared" si="22"/>
        <v>5.3852417391305023</v>
      </c>
      <c r="K120" s="78">
        <f t="shared" si="23"/>
        <v>8.3030292230933682</v>
      </c>
      <c r="L120" s="91">
        <f t="shared" si="24"/>
        <v>7.1626182641892591</v>
      </c>
      <c r="M120" s="88">
        <f t="shared" si="28"/>
        <v>-1.7773765250587568</v>
      </c>
      <c r="N120" s="78">
        <f t="shared" si="30"/>
        <v>3.8852417391305023</v>
      </c>
      <c r="O120" s="89">
        <f t="shared" si="25"/>
        <v>1.5</v>
      </c>
    </row>
    <row r="121" spans="2:15" x14ac:dyDescent="0.2">
      <c r="B121" s="70">
        <f t="shared" si="26"/>
        <v>121</v>
      </c>
      <c r="C121" s="83">
        <f t="shared" ca="1" si="29"/>
        <v>45753</v>
      </c>
      <c r="D121" s="84">
        <f t="shared" si="27"/>
        <v>21.200000000000188</v>
      </c>
      <c r="E121" s="78">
        <f t="shared" si="17"/>
        <v>10.780200000000095</v>
      </c>
      <c r="F121" s="78">
        <f t="shared" si="18"/>
        <v>14.562295081967211</v>
      </c>
      <c r="G121" s="76">
        <f t="shared" si="19"/>
        <v>18.080753623188492</v>
      </c>
      <c r="H121" s="78">
        <f t="shared" si="20"/>
        <v>5.4242260869565477</v>
      </c>
      <c r="I121" s="78">
        <f t="shared" si="21"/>
        <v>6.2592658588738415</v>
      </c>
      <c r="J121" s="91">
        <f t="shared" si="22"/>
        <v>5.3559739130435471</v>
      </c>
      <c r="K121" s="78">
        <f t="shared" si="23"/>
        <v>8.3030292230933682</v>
      </c>
      <c r="L121" s="91">
        <f t="shared" si="24"/>
        <v>7.1626182641892591</v>
      </c>
      <c r="M121" s="88">
        <f t="shared" si="28"/>
        <v>-1.806644351145712</v>
      </c>
      <c r="N121" s="78">
        <f t="shared" si="30"/>
        <v>3.8559739130435471</v>
      </c>
      <c r="O121" s="89">
        <f t="shared" si="25"/>
        <v>1.5</v>
      </c>
    </row>
    <row r="122" spans="2:15" x14ac:dyDescent="0.2">
      <c r="B122" s="70">
        <f t="shared" si="26"/>
        <v>122</v>
      </c>
      <c r="C122" s="83">
        <f t="shared" ca="1" si="29"/>
        <v>45754</v>
      </c>
      <c r="D122" s="84">
        <f t="shared" si="27"/>
        <v>21.120000000000189</v>
      </c>
      <c r="E122" s="78">
        <f t="shared" si="17"/>
        <v>10.739520000000095</v>
      </c>
      <c r="F122" s="78">
        <f t="shared" si="18"/>
        <v>14.562295081967211</v>
      </c>
      <c r="G122" s="76">
        <f t="shared" si="19"/>
        <v>18.042713043478351</v>
      </c>
      <c r="H122" s="78">
        <f t="shared" si="20"/>
        <v>5.4128139130435047</v>
      </c>
      <c r="I122" s="78">
        <f t="shared" si="21"/>
        <v>6.2592658588738415</v>
      </c>
      <c r="J122" s="91">
        <f t="shared" si="22"/>
        <v>5.3267060869565901</v>
      </c>
      <c r="K122" s="78">
        <f t="shared" si="23"/>
        <v>8.3030292230933682</v>
      </c>
      <c r="L122" s="91">
        <f t="shared" si="24"/>
        <v>7.1626182641892591</v>
      </c>
      <c r="M122" s="88">
        <f t="shared" si="28"/>
        <v>-1.835912177232669</v>
      </c>
      <c r="N122" s="78">
        <f t="shared" si="30"/>
        <v>3.8267060869565901</v>
      </c>
      <c r="O122" s="89">
        <f t="shared" si="25"/>
        <v>1.5</v>
      </c>
    </row>
    <row r="123" spans="2:15" x14ac:dyDescent="0.2">
      <c r="B123" s="70">
        <f t="shared" si="26"/>
        <v>123</v>
      </c>
      <c r="C123" s="83">
        <f t="shared" ca="1" si="29"/>
        <v>45755</v>
      </c>
      <c r="D123" s="84">
        <f t="shared" si="27"/>
        <v>21.040000000000191</v>
      </c>
      <c r="E123" s="78">
        <f t="shared" si="17"/>
        <v>10.698840000000098</v>
      </c>
      <c r="F123" s="78">
        <f t="shared" si="18"/>
        <v>14.562295081967211</v>
      </c>
      <c r="G123" s="76">
        <f t="shared" si="19"/>
        <v>18.004672463768209</v>
      </c>
      <c r="H123" s="78">
        <f t="shared" si="20"/>
        <v>5.4014017391304625</v>
      </c>
      <c r="I123" s="78">
        <f t="shared" si="21"/>
        <v>6.2592658588738415</v>
      </c>
      <c r="J123" s="91">
        <f t="shared" si="22"/>
        <v>5.2974382608696358</v>
      </c>
      <c r="K123" s="78">
        <f t="shared" si="23"/>
        <v>8.3030292230933682</v>
      </c>
      <c r="L123" s="91">
        <f t="shared" si="24"/>
        <v>7.1626182641892591</v>
      </c>
      <c r="M123" s="88">
        <f t="shared" si="28"/>
        <v>-1.8651800033196233</v>
      </c>
      <c r="N123" s="78">
        <f t="shared" si="30"/>
        <v>3.7974382608696358</v>
      </c>
      <c r="O123" s="89">
        <f t="shared" si="25"/>
        <v>1.5</v>
      </c>
    </row>
    <row r="124" spans="2:15" x14ac:dyDescent="0.2">
      <c r="B124" s="70">
        <f t="shared" si="26"/>
        <v>124</v>
      </c>
      <c r="C124" s="83">
        <f t="shared" ca="1" si="29"/>
        <v>45756</v>
      </c>
      <c r="D124" s="84">
        <f t="shared" si="27"/>
        <v>20.960000000000193</v>
      </c>
      <c r="E124" s="78">
        <f t="shared" si="17"/>
        <v>10.658160000000098</v>
      </c>
      <c r="F124" s="78">
        <f t="shared" si="18"/>
        <v>14.562295081967211</v>
      </c>
      <c r="G124" s="76">
        <f t="shared" si="19"/>
        <v>17.96663188405806</v>
      </c>
      <c r="H124" s="78">
        <f t="shared" si="20"/>
        <v>5.3899895652174177</v>
      </c>
      <c r="I124" s="78">
        <f t="shared" si="21"/>
        <v>6.2592658588738415</v>
      </c>
      <c r="J124" s="91">
        <f t="shared" si="22"/>
        <v>5.2681704347826805</v>
      </c>
      <c r="K124" s="78">
        <f t="shared" si="23"/>
        <v>8.3030292230933682</v>
      </c>
      <c r="L124" s="91">
        <f t="shared" si="24"/>
        <v>7.1626182641892591</v>
      </c>
      <c r="M124" s="88">
        <f t="shared" si="28"/>
        <v>-1.8944478294065785</v>
      </c>
      <c r="N124" s="78">
        <f t="shared" si="30"/>
        <v>3.7681704347826805</v>
      </c>
      <c r="O124" s="89">
        <f t="shared" si="25"/>
        <v>1.5</v>
      </c>
    </row>
    <row r="125" spans="2:15" x14ac:dyDescent="0.2">
      <c r="B125" s="70">
        <f t="shared" si="26"/>
        <v>125</v>
      </c>
      <c r="C125" s="83">
        <f t="shared" ca="1" si="29"/>
        <v>45757</v>
      </c>
      <c r="D125" s="84">
        <f t="shared" si="27"/>
        <v>20.880000000000194</v>
      </c>
      <c r="E125" s="78">
        <f t="shared" si="17"/>
        <v>10.617480000000098</v>
      </c>
      <c r="F125" s="78">
        <f t="shared" si="18"/>
        <v>14.562295081967211</v>
      </c>
      <c r="G125" s="76">
        <f t="shared" si="19"/>
        <v>17.928591304347918</v>
      </c>
      <c r="H125" s="78">
        <f t="shared" si="20"/>
        <v>5.3785773913043755</v>
      </c>
      <c r="I125" s="78">
        <f t="shared" si="21"/>
        <v>6.2592658588738415</v>
      </c>
      <c r="J125" s="91">
        <f t="shared" si="22"/>
        <v>5.2389026086957227</v>
      </c>
      <c r="K125" s="78">
        <f t="shared" si="23"/>
        <v>8.3030292230933682</v>
      </c>
      <c r="L125" s="91">
        <f t="shared" si="24"/>
        <v>7.1626182641892591</v>
      </c>
      <c r="M125" s="88">
        <f t="shared" si="28"/>
        <v>-1.9237156554935364</v>
      </c>
      <c r="N125" s="78">
        <f t="shared" si="30"/>
        <v>3.7389026086957227</v>
      </c>
      <c r="O125" s="89">
        <f t="shared" si="25"/>
        <v>1.5</v>
      </c>
    </row>
    <row r="126" spans="2:15" x14ac:dyDescent="0.2">
      <c r="B126" s="70">
        <f t="shared" si="26"/>
        <v>126</v>
      </c>
      <c r="C126" s="83">
        <f t="shared" ca="1" si="29"/>
        <v>45758</v>
      </c>
      <c r="D126" s="84">
        <f t="shared" si="27"/>
        <v>20.800000000000196</v>
      </c>
      <c r="E126" s="78">
        <f t="shared" si="17"/>
        <v>10.5768000000001</v>
      </c>
      <c r="F126" s="78">
        <f t="shared" si="18"/>
        <v>14.562295081967211</v>
      </c>
      <c r="G126" s="76">
        <f t="shared" si="19"/>
        <v>17.890550724637777</v>
      </c>
      <c r="H126" s="78">
        <f t="shared" si="20"/>
        <v>5.3671652173913325</v>
      </c>
      <c r="I126" s="78">
        <f t="shared" si="21"/>
        <v>6.2592658588738415</v>
      </c>
      <c r="J126" s="91">
        <f t="shared" si="22"/>
        <v>5.2096347826087674</v>
      </c>
      <c r="K126" s="78">
        <f t="shared" si="23"/>
        <v>8.3030292230933682</v>
      </c>
      <c r="L126" s="91">
        <f t="shared" si="24"/>
        <v>7.1626182641892591</v>
      </c>
      <c r="M126" s="88">
        <f t="shared" si="28"/>
        <v>-1.9529834815804916</v>
      </c>
      <c r="N126" s="78">
        <f t="shared" si="30"/>
        <v>3.7096347826087674</v>
      </c>
      <c r="O126" s="89">
        <f t="shared" si="25"/>
        <v>1.5</v>
      </c>
    </row>
    <row r="127" spans="2:15" x14ac:dyDescent="0.2">
      <c r="B127" s="70">
        <f t="shared" si="26"/>
        <v>127</v>
      </c>
      <c r="C127" s="83">
        <f t="shared" ca="1" si="29"/>
        <v>45759</v>
      </c>
      <c r="D127" s="84">
        <f t="shared" si="27"/>
        <v>20.720000000000198</v>
      </c>
      <c r="E127" s="78">
        <f t="shared" si="17"/>
        <v>10.536120000000102</v>
      </c>
      <c r="F127" s="78">
        <f t="shared" si="18"/>
        <v>14.562295081967211</v>
      </c>
      <c r="G127" s="76">
        <f t="shared" si="19"/>
        <v>17.852510144927628</v>
      </c>
      <c r="H127" s="78">
        <f t="shared" si="20"/>
        <v>5.3557530434782885</v>
      </c>
      <c r="I127" s="78">
        <f t="shared" si="21"/>
        <v>6.2592658588738415</v>
      </c>
      <c r="J127" s="91">
        <f t="shared" si="22"/>
        <v>5.1803669565218131</v>
      </c>
      <c r="K127" s="78">
        <f t="shared" si="23"/>
        <v>8.3030292230933682</v>
      </c>
      <c r="L127" s="91">
        <f t="shared" si="24"/>
        <v>7.1626182641892591</v>
      </c>
      <c r="M127" s="88">
        <f t="shared" si="28"/>
        <v>-1.9822513076674459</v>
      </c>
      <c r="N127" s="78">
        <f t="shared" si="30"/>
        <v>3.6803669565218131</v>
      </c>
      <c r="O127" s="89">
        <f t="shared" si="25"/>
        <v>1.5</v>
      </c>
    </row>
    <row r="128" spans="2:15" x14ac:dyDescent="0.2">
      <c r="B128" s="70">
        <f t="shared" si="26"/>
        <v>128</v>
      </c>
      <c r="C128" s="83">
        <f t="shared" ca="1" si="29"/>
        <v>45760</v>
      </c>
      <c r="D128" s="84">
        <f t="shared" si="27"/>
        <v>20.6400000000002</v>
      </c>
      <c r="E128" s="78">
        <f t="shared" si="17"/>
        <v>10.495440000000102</v>
      </c>
      <c r="F128" s="78">
        <f t="shared" si="18"/>
        <v>14.562295081967211</v>
      </c>
      <c r="G128" s="76">
        <f t="shared" si="19"/>
        <v>17.814469565217486</v>
      </c>
      <c r="H128" s="78">
        <f t="shared" si="20"/>
        <v>5.3443408695652455</v>
      </c>
      <c r="I128" s="78">
        <f t="shared" si="21"/>
        <v>6.2592658588738415</v>
      </c>
      <c r="J128" s="91">
        <f t="shared" si="22"/>
        <v>5.1510991304348561</v>
      </c>
      <c r="K128" s="78">
        <f t="shared" si="23"/>
        <v>8.3030292230933682</v>
      </c>
      <c r="L128" s="91">
        <f t="shared" si="24"/>
        <v>7.1626182641892591</v>
      </c>
      <c r="M128" s="88">
        <f t="shared" si="28"/>
        <v>-2.0115191337544029</v>
      </c>
      <c r="N128" s="78">
        <f t="shared" si="30"/>
        <v>3.6510991304348561</v>
      </c>
      <c r="O128" s="89">
        <f t="shared" si="25"/>
        <v>1.5</v>
      </c>
    </row>
    <row r="129" spans="2:15" x14ac:dyDescent="0.2">
      <c r="B129" s="70">
        <f t="shared" si="26"/>
        <v>129</v>
      </c>
      <c r="C129" s="83">
        <f t="shared" ca="1" si="29"/>
        <v>45761</v>
      </c>
      <c r="D129" s="84">
        <f t="shared" si="27"/>
        <v>20.560000000000201</v>
      </c>
      <c r="E129" s="78">
        <f t="shared" si="17"/>
        <v>10.454760000000103</v>
      </c>
      <c r="F129" s="78">
        <f t="shared" si="18"/>
        <v>14.562295081967211</v>
      </c>
      <c r="G129" s="76">
        <f t="shared" si="19"/>
        <v>17.776428985507344</v>
      </c>
      <c r="H129" s="78">
        <f t="shared" si="20"/>
        <v>5.3329286956522033</v>
      </c>
      <c r="I129" s="78">
        <f t="shared" si="21"/>
        <v>6.2592658588738415</v>
      </c>
      <c r="J129" s="91">
        <f t="shared" si="22"/>
        <v>5.1218313043479</v>
      </c>
      <c r="K129" s="78">
        <f t="shared" si="23"/>
        <v>8.3030292230933682</v>
      </c>
      <c r="L129" s="91">
        <f t="shared" si="24"/>
        <v>7.1626182641892591</v>
      </c>
      <c r="M129" s="88">
        <f t="shared" si="28"/>
        <v>-2.040786959841359</v>
      </c>
      <c r="N129" s="78">
        <f t="shared" si="30"/>
        <v>3.6218313043479</v>
      </c>
      <c r="O129" s="89">
        <f t="shared" si="25"/>
        <v>1.5</v>
      </c>
    </row>
    <row r="130" spans="2:15" x14ac:dyDescent="0.2">
      <c r="B130" s="70">
        <f t="shared" si="26"/>
        <v>130</v>
      </c>
      <c r="C130" s="83">
        <f t="shared" ca="1" si="29"/>
        <v>45762</v>
      </c>
      <c r="D130" s="84">
        <f t="shared" si="27"/>
        <v>20.480000000000203</v>
      </c>
      <c r="E130" s="78">
        <f t="shared" si="17"/>
        <v>10.414080000000103</v>
      </c>
      <c r="F130" s="78">
        <f t="shared" si="18"/>
        <v>14.562295081967211</v>
      </c>
      <c r="G130" s="76">
        <f t="shared" si="19"/>
        <v>17.738388405797195</v>
      </c>
      <c r="H130" s="78">
        <f t="shared" si="20"/>
        <v>5.3215165217391585</v>
      </c>
      <c r="I130" s="78">
        <f t="shared" si="21"/>
        <v>6.2592658588738415</v>
      </c>
      <c r="J130" s="91">
        <f t="shared" si="22"/>
        <v>5.0925634782609448</v>
      </c>
      <c r="K130" s="78">
        <f t="shared" si="23"/>
        <v>8.3030292230933682</v>
      </c>
      <c r="L130" s="91">
        <f t="shared" si="24"/>
        <v>7.1626182641892591</v>
      </c>
      <c r="M130" s="88">
        <f t="shared" si="28"/>
        <v>-2.0700547859283143</v>
      </c>
      <c r="N130" s="78">
        <f t="shared" si="30"/>
        <v>3.5925634782609448</v>
      </c>
      <c r="O130" s="89">
        <f t="shared" si="25"/>
        <v>1.5</v>
      </c>
    </row>
    <row r="131" spans="2:15" x14ac:dyDescent="0.2">
      <c r="B131" s="70">
        <f t="shared" si="26"/>
        <v>131</v>
      </c>
      <c r="C131" s="83">
        <f t="shared" ca="1" si="29"/>
        <v>45763</v>
      </c>
      <c r="D131" s="84">
        <f t="shared" si="27"/>
        <v>20.400000000000205</v>
      </c>
      <c r="E131" s="78">
        <f t="shared" si="17"/>
        <v>10.373400000000103</v>
      </c>
      <c r="F131" s="78">
        <f t="shared" si="18"/>
        <v>14.562295081967211</v>
      </c>
      <c r="G131" s="76">
        <f t="shared" si="19"/>
        <v>17.700347826087054</v>
      </c>
      <c r="H131" s="78">
        <f t="shared" si="20"/>
        <v>5.3101043478261163</v>
      </c>
      <c r="I131" s="78">
        <f t="shared" si="21"/>
        <v>6.2592658588738415</v>
      </c>
      <c r="J131" s="91">
        <f t="shared" si="22"/>
        <v>5.0632956521739869</v>
      </c>
      <c r="K131" s="78">
        <f t="shared" si="23"/>
        <v>8.3030292230933682</v>
      </c>
      <c r="L131" s="91">
        <f t="shared" si="24"/>
        <v>7.1626182641892591</v>
      </c>
      <c r="M131" s="88">
        <f t="shared" si="28"/>
        <v>-2.0993226120152721</v>
      </c>
      <c r="N131" s="78">
        <f t="shared" si="30"/>
        <v>3.5632956521739869</v>
      </c>
      <c r="O131" s="89">
        <f t="shared" si="25"/>
        <v>1.5</v>
      </c>
    </row>
    <row r="132" spans="2:15" x14ac:dyDescent="0.2">
      <c r="B132" s="70">
        <f t="shared" si="26"/>
        <v>132</v>
      </c>
      <c r="C132" s="83">
        <f t="shared" ca="1" si="29"/>
        <v>45764</v>
      </c>
      <c r="D132" s="84">
        <f t="shared" si="27"/>
        <v>20.320000000000206</v>
      </c>
      <c r="E132" s="78">
        <f t="shared" si="17"/>
        <v>10.332720000000107</v>
      </c>
      <c r="F132" s="78">
        <f t="shared" si="18"/>
        <v>14.562295081967211</v>
      </c>
      <c r="G132" s="76">
        <f t="shared" si="19"/>
        <v>17.662307246376912</v>
      </c>
      <c r="H132" s="78">
        <f t="shared" si="20"/>
        <v>5.2986921739130732</v>
      </c>
      <c r="I132" s="78">
        <f t="shared" si="21"/>
        <v>6.2592658588738415</v>
      </c>
      <c r="J132" s="91">
        <f t="shared" si="22"/>
        <v>5.0340278260870335</v>
      </c>
      <c r="K132" s="78">
        <f t="shared" si="23"/>
        <v>8.3030292230933682</v>
      </c>
      <c r="L132" s="91">
        <f t="shared" si="24"/>
        <v>7.1626182641892591</v>
      </c>
      <c r="M132" s="88">
        <f t="shared" si="28"/>
        <v>-2.1285904381022256</v>
      </c>
      <c r="N132" s="78">
        <f t="shared" si="30"/>
        <v>3.5340278260870335</v>
      </c>
      <c r="O132" s="89">
        <f t="shared" si="25"/>
        <v>1.5</v>
      </c>
    </row>
    <row r="133" spans="2:15" x14ac:dyDescent="0.2">
      <c r="B133" s="70">
        <f t="shared" si="26"/>
        <v>133</v>
      </c>
      <c r="C133" s="83">
        <f t="shared" ca="1" si="29"/>
        <v>45765</v>
      </c>
      <c r="D133" s="84">
        <f t="shared" si="27"/>
        <v>20.240000000000208</v>
      </c>
      <c r="E133" s="78">
        <f t="shared" si="17"/>
        <v>10.292040000000107</v>
      </c>
      <c r="F133" s="78">
        <f t="shared" si="18"/>
        <v>14.562295081967211</v>
      </c>
      <c r="G133" s="76">
        <f t="shared" si="19"/>
        <v>17.624266666666763</v>
      </c>
      <c r="H133" s="78">
        <f t="shared" si="20"/>
        <v>5.2872800000000284</v>
      </c>
      <c r="I133" s="78">
        <f t="shared" si="21"/>
        <v>6.2592658588738415</v>
      </c>
      <c r="J133" s="91">
        <f t="shared" si="22"/>
        <v>5.0047600000000783</v>
      </c>
      <c r="K133" s="78">
        <f t="shared" si="23"/>
        <v>8.3030292230933682</v>
      </c>
      <c r="L133" s="91">
        <f t="shared" si="24"/>
        <v>7.1626182641892591</v>
      </c>
      <c r="M133" s="88">
        <f t="shared" si="28"/>
        <v>-2.1578582641891808</v>
      </c>
      <c r="N133" s="78">
        <f t="shared" si="30"/>
        <v>3.5047600000000783</v>
      </c>
      <c r="O133" s="89">
        <f t="shared" si="25"/>
        <v>1.5</v>
      </c>
    </row>
    <row r="134" spans="2:15" x14ac:dyDescent="0.2">
      <c r="B134" s="70">
        <f t="shared" si="26"/>
        <v>134</v>
      </c>
      <c r="C134" s="83">
        <f t="shared" ca="1" si="29"/>
        <v>45766</v>
      </c>
      <c r="D134" s="84">
        <f t="shared" si="27"/>
        <v>20.16000000000021</v>
      </c>
      <c r="E134" s="78">
        <f t="shared" si="17"/>
        <v>10.251360000000107</v>
      </c>
      <c r="F134" s="78">
        <f t="shared" si="18"/>
        <v>14.562295081967211</v>
      </c>
      <c r="G134" s="76">
        <f t="shared" si="19"/>
        <v>17.586226086956621</v>
      </c>
      <c r="H134" s="78">
        <f t="shared" si="20"/>
        <v>5.2758678260869862</v>
      </c>
      <c r="I134" s="78">
        <f t="shared" si="21"/>
        <v>6.2592658588738415</v>
      </c>
      <c r="J134" s="91">
        <f t="shared" si="22"/>
        <v>4.9754921739131204</v>
      </c>
      <c r="K134" s="78">
        <f t="shared" si="23"/>
        <v>8.3030292230933682</v>
      </c>
      <c r="L134" s="91">
        <f t="shared" si="24"/>
        <v>7.1626182641892591</v>
      </c>
      <c r="M134" s="88">
        <f t="shared" si="28"/>
        <v>-2.1871260902761387</v>
      </c>
      <c r="N134" s="78">
        <f t="shared" si="30"/>
        <v>3.4754921739131204</v>
      </c>
      <c r="O134" s="89">
        <f t="shared" si="25"/>
        <v>1.5</v>
      </c>
    </row>
    <row r="135" spans="2:15" x14ac:dyDescent="0.2">
      <c r="B135" s="70">
        <f t="shared" si="26"/>
        <v>135</v>
      </c>
      <c r="C135" s="83">
        <f t="shared" ca="1" si="29"/>
        <v>45767</v>
      </c>
      <c r="D135" s="84">
        <f t="shared" si="27"/>
        <v>20.080000000000211</v>
      </c>
      <c r="E135" s="78">
        <f t="shared" si="17"/>
        <v>10.210680000000108</v>
      </c>
      <c r="F135" s="78">
        <f t="shared" si="18"/>
        <v>14.562295081967211</v>
      </c>
      <c r="G135" s="76">
        <f t="shared" si="19"/>
        <v>17.54818550724648</v>
      </c>
      <c r="H135" s="78">
        <f t="shared" si="20"/>
        <v>5.2644556521739441</v>
      </c>
      <c r="I135" s="78">
        <f t="shared" si="21"/>
        <v>6.2592658588738415</v>
      </c>
      <c r="J135" s="91">
        <f t="shared" si="22"/>
        <v>4.9462243478261643</v>
      </c>
      <c r="K135" s="78">
        <f t="shared" si="23"/>
        <v>8.3030292230933682</v>
      </c>
      <c r="L135" s="91">
        <f t="shared" si="24"/>
        <v>7.1626182641892591</v>
      </c>
      <c r="M135" s="88">
        <f t="shared" si="28"/>
        <v>-2.2163939163630948</v>
      </c>
      <c r="N135" s="78">
        <f t="shared" si="30"/>
        <v>3.4462243478261643</v>
      </c>
      <c r="O135" s="89">
        <f t="shared" si="25"/>
        <v>1.5</v>
      </c>
    </row>
    <row r="136" spans="2:15" x14ac:dyDescent="0.2">
      <c r="B136" s="70">
        <f t="shared" si="26"/>
        <v>136</v>
      </c>
      <c r="C136" s="83">
        <f t="shared" ca="1" si="29"/>
        <v>45768</v>
      </c>
      <c r="D136" s="84">
        <f t="shared" si="27"/>
        <v>20.000000000000213</v>
      </c>
      <c r="E136" s="78">
        <f t="shared" si="17"/>
        <v>10.170000000000108</v>
      </c>
      <c r="F136" s="78">
        <f t="shared" si="18"/>
        <v>14.562295081967211</v>
      </c>
      <c r="G136" s="76">
        <f t="shared" si="19"/>
        <v>17.510144927536331</v>
      </c>
      <c r="H136" s="78">
        <f t="shared" si="20"/>
        <v>5.2530434782608992</v>
      </c>
      <c r="I136" s="78">
        <f t="shared" si="21"/>
        <v>6.2592658588738415</v>
      </c>
      <c r="J136" s="91">
        <f t="shared" si="22"/>
        <v>4.9169565217392091</v>
      </c>
      <c r="K136" s="78">
        <f t="shared" si="23"/>
        <v>8.3030292230933682</v>
      </c>
      <c r="L136" s="91">
        <f t="shared" si="24"/>
        <v>7.1626182641892591</v>
      </c>
      <c r="M136" s="88">
        <f t="shared" si="28"/>
        <v>-2.24566174245005</v>
      </c>
      <c r="N136" s="78">
        <f t="shared" si="30"/>
        <v>3.4169565217392091</v>
      </c>
      <c r="O136" s="89">
        <f t="shared" si="25"/>
        <v>1.5</v>
      </c>
    </row>
    <row r="137" spans="2:15" x14ac:dyDescent="0.2">
      <c r="B137" s="70">
        <f t="shared" si="26"/>
        <v>137</v>
      </c>
      <c r="C137" s="83">
        <f t="shared" ca="1" si="29"/>
        <v>45769</v>
      </c>
      <c r="D137" s="84">
        <f t="shared" si="27"/>
        <v>19.920000000000215</v>
      </c>
      <c r="E137" s="78">
        <f t="shared" si="17"/>
        <v>10.12932000000011</v>
      </c>
      <c r="F137" s="78">
        <f t="shared" si="18"/>
        <v>14.562295081967211</v>
      </c>
      <c r="G137" s="76">
        <f t="shared" si="19"/>
        <v>17.472104347826189</v>
      </c>
      <c r="H137" s="78">
        <f t="shared" si="20"/>
        <v>5.2416313043478562</v>
      </c>
      <c r="I137" s="78">
        <f t="shared" si="21"/>
        <v>6.2592658588738415</v>
      </c>
      <c r="J137" s="91">
        <f t="shared" si="22"/>
        <v>4.8876886956522538</v>
      </c>
      <c r="K137" s="78">
        <f t="shared" si="23"/>
        <v>8.3030292230933682</v>
      </c>
      <c r="L137" s="91">
        <f t="shared" si="24"/>
        <v>7.1626182641892591</v>
      </c>
      <c r="M137" s="88">
        <f t="shared" si="28"/>
        <v>-2.2749295685370052</v>
      </c>
      <c r="N137" s="78">
        <f t="shared" si="30"/>
        <v>3.3876886956522538</v>
      </c>
      <c r="O137" s="89">
        <f t="shared" si="25"/>
        <v>1.5</v>
      </c>
    </row>
    <row r="138" spans="2:15" x14ac:dyDescent="0.2">
      <c r="B138" s="70">
        <f t="shared" si="26"/>
        <v>138</v>
      </c>
      <c r="C138" s="83">
        <f t="shared" ca="1" si="29"/>
        <v>45770</v>
      </c>
      <c r="D138" s="84">
        <f t="shared" si="27"/>
        <v>19.840000000000217</v>
      </c>
      <c r="E138" s="78">
        <f t="shared" si="17"/>
        <v>10.08864000000011</v>
      </c>
      <c r="F138" s="78">
        <f t="shared" si="18"/>
        <v>14.562295081967211</v>
      </c>
      <c r="G138" s="76">
        <f t="shared" si="19"/>
        <v>17.434063768116047</v>
      </c>
      <c r="H138" s="78">
        <f t="shared" si="20"/>
        <v>5.230219130434814</v>
      </c>
      <c r="I138" s="78">
        <f t="shared" si="21"/>
        <v>6.2592658588738415</v>
      </c>
      <c r="J138" s="91">
        <f t="shared" si="22"/>
        <v>4.858420869565296</v>
      </c>
      <c r="K138" s="78">
        <f t="shared" si="23"/>
        <v>8.3030292230933682</v>
      </c>
      <c r="L138" s="91">
        <f t="shared" si="24"/>
        <v>7.1626182641892591</v>
      </c>
      <c r="M138" s="88">
        <f t="shared" si="28"/>
        <v>-2.3041973946239631</v>
      </c>
      <c r="N138" s="78">
        <f t="shared" si="30"/>
        <v>3.358420869565296</v>
      </c>
      <c r="O138" s="89">
        <f t="shared" si="25"/>
        <v>1.5</v>
      </c>
    </row>
    <row r="139" spans="2:15" x14ac:dyDescent="0.2">
      <c r="B139" s="70">
        <f t="shared" si="26"/>
        <v>139</v>
      </c>
      <c r="C139" s="83">
        <f t="shared" ca="1" si="29"/>
        <v>45771</v>
      </c>
      <c r="D139" s="84">
        <f t="shared" si="27"/>
        <v>19.760000000000218</v>
      </c>
      <c r="E139" s="78">
        <f t="shared" si="17"/>
        <v>10.04796000000011</v>
      </c>
      <c r="F139" s="78">
        <f t="shared" si="18"/>
        <v>14.562295081967211</v>
      </c>
      <c r="G139" s="76">
        <f t="shared" si="19"/>
        <v>17.396023188405898</v>
      </c>
      <c r="H139" s="78">
        <f t="shared" si="20"/>
        <v>5.2188069565217692</v>
      </c>
      <c r="I139" s="78">
        <f t="shared" si="21"/>
        <v>6.2592658588738415</v>
      </c>
      <c r="J139" s="91">
        <f t="shared" si="22"/>
        <v>4.8291530434783407</v>
      </c>
      <c r="K139" s="78">
        <f t="shared" si="23"/>
        <v>8.3030292230933682</v>
      </c>
      <c r="L139" s="91">
        <f t="shared" si="24"/>
        <v>7.1626182641892591</v>
      </c>
      <c r="M139" s="88">
        <f t="shared" si="28"/>
        <v>-2.3334652207109183</v>
      </c>
      <c r="N139" s="78">
        <f t="shared" ref="N139:N167" si="31">J139-$N$2</f>
        <v>3.3291530434783407</v>
      </c>
      <c r="O139" s="89">
        <f t="shared" si="25"/>
        <v>1.5</v>
      </c>
    </row>
    <row r="140" spans="2:15" x14ac:dyDescent="0.2">
      <c r="B140" s="70">
        <f t="shared" si="26"/>
        <v>140</v>
      </c>
      <c r="C140" s="83">
        <f t="shared" ca="1" si="29"/>
        <v>45772</v>
      </c>
      <c r="D140" s="84">
        <f t="shared" si="27"/>
        <v>19.68000000000022</v>
      </c>
      <c r="E140" s="78">
        <f t="shared" ref="E140:E167" si="32">D140*E$3/100</f>
        <v>10.007280000000112</v>
      </c>
      <c r="F140" s="78">
        <f t="shared" ref="F140:F203" si="33">$F$2*$F$3/100</f>
        <v>14.562295081967211</v>
      </c>
      <c r="G140" s="76">
        <f t="shared" ref="G140:G167" si="34">$H$2+D140*H$3</f>
        <v>17.357982608695757</v>
      </c>
      <c r="H140" s="78">
        <f t="shared" ref="H140:H167" si="35">G140*H$4</f>
        <v>5.207394782608727</v>
      </c>
      <c r="I140" s="78">
        <f t="shared" ref="I140:I203" si="36">$I$5*$I$4</f>
        <v>6.2592658588738415</v>
      </c>
      <c r="J140" s="91">
        <f t="shared" ref="J140:J167" si="37">E140-H140</f>
        <v>4.7998852173913846</v>
      </c>
      <c r="K140" s="78">
        <f t="shared" ref="K140:K167" si="38">F140-I140</f>
        <v>8.3030292230933682</v>
      </c>
      <c r="L140" s="91">
        <f t="shared" ref="L140:L167" si="39">K140-$L$4</f>
        <v>7.1626182641892591</v>
      </c>
      <c r="M140" s="88">
        <f t="shared" si="28"/>
        <v>-2.3627330467978744</v>
      </c>
      <c r="N140" s="78">
        <f t="shared" si="31"/>
        <v>3.2998852173913846</v>
      </c>
      <c r="O140" s="89">
        <f t="shared" ref="O140:O203" si="40">$N$2</f>
        <v>1.5</v>
      </c>
    </row>
    <row r="141" spans="2:15" x14ac:dyDescent="0.2">
      <c r="B141" s="70">
        <f t="shared" ref="B141:B326" si="41">B140+1</f>
        <v>141</v>
      </c>
      <c r="C141" s="83">
        <f t="shared" ca="1" si="29"/>
        <v>45773</v>
      </c>
      <c r="D141" s="84">
        <f t="shared" ref="D141:D204" si="42">IF(D140-$E$4&lt;0,0,D140-$E$4)</f>
        <v>19.600000000000222</v>
      </c>
      <c r="E141" s="78">
        <f t="shared" si="32"/>
        <v>9.9666000000001134</v>
      </c>
      <c r="F141" s="78">
        <f t="shared" si="33"/>
        <v>14.562295081967211</v>
      </c>
      <c r="G141" s="76">
        <f t="shared" si="34"/>
        <v>17.319942028985615</v>
      </c>
      <c r="H141" s="78">
        <f t="shared" si="35"/>
        <v>5.195982608695684</v>
      </c>
      <c r="I141" s="78">
        <f t="shared" si="36"/>
        <v>6.2592658588738415</v>
      </c>
      <c r="J141" s="91">
        <f t="shared" si="37"/>
        <v>4.7706173913044294</v>
      </c>
      <c r="K141" s="78">
        <f t="shared" si="38"/>
        <v>8.3030292230933682</v>
      </c>
      <c r="L141" s="91">
        <f t="shared" si="39"/>
        <v>7.1626182641892591</v>
      </c>
      <c r="M141" s="88">
        <f t="shared" ref="M141:M167" si="43">J141-L141</f>
        <v>-2.3920008728848297</v>
      </c>
      <c r="N141" s="78">
        <f t="shared" si="31"/>
        <v>3.2706173913044294</v>
      </c>
      <c r="O141" s="89">
        <f t="shared" si="40"/>
        <v>1.5</v>
      </c>
    </row>
    <row r="142" spans="2:15" x14ac:dyDescent="0.2">
      <c r="B142" s="70">
        <f t="shared" si="41"/>
        <v>142</v>
      </c>
      <c r="C142" s="83">
        <f t="shared" ca="1" si="29"/>
        <v>45774</v>
      </c>
      <c r="D142" s="84">
        <f t="shared" si="42"/>
        <v>19.520000000000223</v>
      </c>
      <c r="E142" s="78">
        <f t="shared" si="32"/>
        <v>9.9259200000001133</v>
      </c>
      <c r="F142" s="78">
        <f t="shared" si="33"/>
        <v>14.562295081967211</v>
      </c>
      <c r="G142" s="76">
        <f t="shared" si="34"/>
        <v>17.281901449275466</v>
      </c>
      <c r="H142" s="78">
        <f t="shared" si="35"/>
        <v>5.18457043478264</v>
      </c>
      <c r="I142" s="78">
        <f t="shared" si="36"/>
        <v>6.2592658588738415</v>
      </c>
      <c r="J142" s="91">
        <f t="shared" si="37"/>
        <v>4.7413495652174733</v>
      </c>
      <c r="K142" s="78">
        <f t="shared" si="38"/>
        <v>8.3030292230933682</v>
      </c>
      <c r="L142" s="91">
        <f t="shared" si="39"/>
        <v>7.1626182641892591</v>
      </c>
      <c r="M142" s="88">
        <f t="shared" si="43"/>
        <v>-2.4212686989717858</v>
      </c>
      <c r="N142" s="78">
        <f t="shared" si="31"/>
        <v>3.2413495652174733</v>
      </c>
      <c r="O142" s="89">
        <f t="shared" si="40"/>
        <v>1.5</v>
      </c>
    </row>
    <row r="143" spans="2:15" x14ac:dyDescent="0.2">
      <c r="B143" s="70">
        <f t="shared" si="41"/>
        <v>143</v>
      </c>
      <c r="C143" s="83">
        <f t="shared" ca="1" si="29"/>
        <v>45775</v>
      </c>
      <c r="D143" s="84">
        <f t="shared" si="42"/>
        <v>19.440000000000225</v>
      </c>
      <c r="E143" s="78">
        <f t="shared" si="32"/>
        <v>9.885240000000115</v>
      </c>
      <c r="F143" s="78">
        <f t="shared" si="33"/>
        <v>14.562295081967211</v>
      </c>
      <c r="G143" s="76">
        <f t="shared" si="34"/>
        <v>17.243860869565324</v>
      </c>
      <c r="H143" s="78">
        <f t="shared" si="35"/>
        <v>5.173158260869597</v>
      </c>
      <c r="I143" s="78">
        <f t="shared" si="36"/>
        <v>6.2592658588738415</v>
      </c>
      <c r="J143" s="91">
        <f t="shared" si="37"/>
        <v>4.7120817391305181</v>
      </c>
      <c r="K143" s="78">
        <f t="shared" si="38"/>
        <v>8.3030292230933682</v>
      </c>
      <c r="L143" s="91">
        <f t="shared" si="39"/>
        <v>7.1626182641892591</v>
      </c>
      <c r="M143" s="88">
        <f t="shared" si="43"/>
        <v>-2.450536525058741</v>
      </c>
      <c r="N143" s="78">
        <f t="shared" si="31"/>
        <v>3.2120817391305181</v>
      </c>
      <c r="O143" s="89">
        <f t="shared" si="40"/>
        <v>1.5</v>
      </c>
    </row>
    <row r="144" spans="2:15" x14ac:dyDescent="0.2">
      <c r="B144" s="70">
        <f t="shared" si="41"/>
        <v>144</v>
      </c>
      <c r="C144" s="83">
        <f t="shared" ca="1" si="29"/>
        <v>45776</v>
      </c>
      <c r="D144" s="84">
        <f t="shared" si="42"/>
        <v>19.360000000000227</v>
      </c>
      <c r="E144" s="78">
        <f t="shared" si="32"/>
        <v>9.8445600000001168</v>
      </c>
      <c r="F144" s="78">
        <f t="shared" si="33"/>
        <v>14.562295081967211</v>
      </c>
      <c r="G144" s="76">
        <f t="shared" si="34"/>
        <v>17.205820289855179</v>
      </c>
      <c r="H144" s="78">
        <f t="shared" si="35"/>
        <v>5.1617460869565539</v>
      </c>
      <c r="I144" s="78">
        <f t="shared" si="36"/>
        <v>6.2592658588738415</v>
      </c>
      <c r="J144" s="91">
        <f t="shared" si="37"/>
        <v>4.6828139130435629</v>
      </c>
      <c r="K144" s="78">
        <f t="shared" si="38"/>
        <v>8.3030292230933682</v>
      </c>
      <c r="L144" s="91">
        <f t="shared" si="39"/>
        <v>7.1626182641892591</v>
      </c>
      <c r="M144" s="88">
        <f t="shared" si="43"/>
        <v>-2.4798043511456962</v>
      </c>
      <c r="N144" s="78">
        <f t="shared" si="31"/>
        <v>3.1828139130435629</v>
      </c>
      <c r="O144" s="89">
        <f t="shared" si="40"/>
        <v>1.5</v>
      </c>
    </row>
    <row r="145" spans="2:15" x14ac:dyDescent="0.2">
      <c r="B145" s="70">
        <f t="shared" si="41"/>
        <v>145</v>
      </c>
      <c r="C145" s="83">
        <f t="shared" ca="1" si="29"/>
        <v>45777</v>
      </c>
      <c r="D145" s="84">
        <f t="shared" si="42"/>
        <v>19.280000000000229</v>
      </c>
      <c r="E145" s="78">
        <f t="shared" si="32"/>
        <v>9.8038800000001167</v>
      </c>
      <c r="F145" s="78">
        <f t="shared" si="33"/>
        <v>14.562295081967211</v>
      </c>
      <c r="G145" s="76">
        <f t="shared" si="34"/>
        <v>17.167779710145034</v>
      </c>
      <c r="H145" s="78">
        <f t="shared" si="35"/>
        <v>5.15033391304351</v>
      </c>
      <c r="I145" s="78">
        <f t="shared" si="36"/>
        <v>6.2592658588738415</v>
      </c>
      <c r="J145" s="91">
        <f t="shared" si="37"/>
        <v>4.6535460869566068</v>
      </c>
      <c r="K145" s="78">
        <f t="shared" si="38"/>
        <v>8.3030292230933682</v>
      </c>
      <c r="L145" s="91">
        <f t="shared" si="39"/>
        <v>7.1626182641892591</v>
      </c>
      <c r="M145" s="88">
        <f t="shared" si="43"/>
        <v>-2.5090721772326523</v>
      </c>
      <c r="N145" s="78">
        <f t="shared" si="31"/>
        <v>3.1535460869566068</v>
      </c>
      <c r="O145" s="89">
        <f t="shared" si="40"/>
        <v>1.5</v>
      </c>
    </row>
    <row r="146" spans="2:15" x14ac:dyDescent="0.2">
      <c r="B146" s="70">
        <f t="shared" si="41"/>
        <v>146</v>
      </c>
      <c r="C146" s="83">
        <f t="shared" ca="1" si="29"/>
        <v>45778</v>
      </c>
      <c r="D146" s="84">
        <f t="shared" si="42"/>
        <v>19.20000000000023</v>
      </c>
      <c r="E146" s="78">
        <f t="shared" si="32"/>
        <v>9.7632000000001185</v>
      </c>
      <c r="F146" s="78">
        <f t="shared" si="33"/>
        <v>14.562295081967211</v>
      </c>
      <c r="G146" s="76">
        <f t="shared" si="34"/>
        <v>17.129739130434892</v>
      </c>
      <c r="H146" s="78">
        <f t="shared" si="35"/>
        <v>5.1389217391304678</v>
      </c>
      <c r="I146" s="78">
        <f t="shared" si="36"/>
        <v>6.2592658588738415</v>
      </c>
      <c r="J146" s="91">
        <f t="shared" si="37"/>
        <v>4.6242782608696507</v>
      </c>
      <c r="K146" s="78">
        <f t="shared" si="38"/>
        <v>8.3030292230933682</v>
      </c>
      <c r="L146" s="91">
        <f t="shared" si="39"/>
        <v>7.1626182641892591</v>
      </c>
      <c r="M146" s="88">
        <f t="shared" si="43"/>
        <v>-2.5383400033196084</v>
      </c>
      <c r="N146" s="78">
        <f t="shared" si="31"/>
        <v>3.1242782608696507</v>
      </c>
      <c r="O146" s="89">
        <f t="shared" si="40"/>
        <v>1.5</v>
      </c>
    </row>
    <row r="147" spans="2:15" x14ac:dyDescent="0.2">
      <c r="B147" s="70">
        <f t="shared" si="41"/>
        <v>147</v>
      </c>
      <c r="C147" s="83">
        <f t="shared" ca="1" si="29"/>
        <v>45779</v>
      </c>
      <c r="D147" s="84">
        <f t="shared" si="42"/>
        <v>19.120000000000232</v>
      </c>
      <c r="E147" s="78">
        <f t="shared" si="32"/>
        <v>9.7225200000001184</v>
      </c>
      <c r="F147" s="78">
        <f t="shared" si="33"/>
        <v>14.562295081967211</v>
      </c>
      <c r="G147" s="76">
        <f t="shared" si="34"/>
        <v>17.091698550724747</v>
      </c>
      <c r="H147" s="78">
        <f t="shared" si="35"/>
        <v>5.1275095652174238</v>
      </c>
      <c r="I147" s="78">
        <f t="shared" si="36"/>
        <v>6.2592658588738415</v>
      </c>
      <c r="J147" s="91">
        <f t="shared" si="37"/>
        <v>4.5950104347826946</v>
      </c>
      <c r="K147" s="78">
        <f t="shared" si="38"/>
        <v>8.3030292230933682</v>
      </c>
      <c r="L147" s="91">
        <f t="shared" si="39"/>
        <v>7.1626182641892591</v>
      </c>
      <c r="M147" s="88">
        <f t="shared" si="43"/>
        <v>-2.5676078294065645</v>
      </c>
      <c r="N147" s="78">
        <f t="shared" si="31"/>
        <v>3.0950104347826946</v>
      </c>
      <c r="O147" s="89">
        <f t="shared" si="40"/>
        <v>1.5</v>
      </c>
    </row>
    <row r="148" spans="2:15" x14ac:dyDescent="0.2">
      <c r="B148" s="70">
        <f t="shared" si="41"/>
        <v>148</v>
      </c>
      <c r="C148" s="83">
        <f t="shared" ca="1" si="29"/>
        <v>45780</v>
      </c>
      <c r="D148" s="84">
        <f t="shared" si="42"/>
        <v>19.040000000000234</v>
      </c>
      <c r="E148" s="78">
        <f t="shared" si="32"/>
        <v>9.6818400000001184</v>
      </c>
      <c r="F148" s="78">
        <f t="shared" si="33"/>
        <v>14.562295081967211</v>
      </c>
      <c r="G148" s="76">
        <f t="shared" si="34"/>
        <v>17.053657971014601</v>
      </c>
      <c r="H148" s="78">
        <f t="shared" si="35"/>
        <v>5.1160973913043799</v>
      </c>
      <c r="I148" s="78">
        <f t="shared" si="36"/>
        <v>6.2592658588738415</v>
      </c>
      <c r="J148" s="91">
        <f t="shared" si="37"/>
        <v>4.5657426086957384</v>
      </c>
      <c r="K148" s="78">
        <f t="shared" si="38"/>
        <v>8.3030292230933682</v>
      </c>
      <c r="L148" s="91">
        <f t="shared" si="39"/>
        <v>7.1626182641892591</v>
      </c>
      <c r="M148" s="88">
        <f t="shared" si="43"/>
        <v>-2.5968756554935206</v>
      </c>
      <c r="N148" s="78">
        <f t="shared" si="31"/>
        <v>3.0657426086957384</v>
      </c>
      <c r="O148" s="89">
        <f t="shared" si="40"/>
        <v>1.5</v>
      </c>
    </row>
    <row r="149" spans="2:15" x14ac:dyDescent="0.2">
      <c r="B149" s="70">
        <f t="shared" si="41"/>
        <v>149</v>
      </c>
      <c r="C149" s="83">
        <f t="shared" ca="1" si="29"/>
        <v>45781</v>
      </c>
      <c r="D149" s="84">
        <f t="shared" si="42"/>
        <v>18.960000000000235</v>
      </c>
      <c r="E149" s="78">
        <f t="shared" si="32"/>
        <v>9.6411600000001201</v>
      </c>
      <c r="F149" s="78">
        <f t="shared" si="33"/>
        <v>14.562295081967211</v>
      </c>
      <c r="G149" s="76">
        <f t="shared" si="34"/>
        <v>17.01561739130446</v>
      </c>
      <c r="H149" s="78">
        <f t="shared" si="35"/>
        <v>5.1046852173913377</v>
      </c>
      <c r="I149" s="78">
        <f t="shared" si="36"/>
        <v>6.2592658588738415</v>
      </c>
      <c r="J149" s="91">
        <f t="shared" si="37"/>
        <v>4.5364747826087823</v>
      </c>
      <c r="K149" s="78">
        <f t="shared" si="38"/>
        <v>8.3030292230933682</v>
      </c>
      <c r="L149" s="91">
        <f t="shared" si="39"/>
        <v>7.1626182641892591</v>
      </c>
      <c r="M149" s="88">
        <f t="shared" si="43"/>
        <v>-2.6261434815804767</v>
      </c>
      <c r="N149" s="78">
        <f t="shared" si="31"/>
        <v>3.0364747826087823</v>
      </c>
      <c r="O149" s="89">
        <f t="shared" si="40"/>
        <v>1.5</v>
      </c>
    </row>
    <row r="150" spans="2:15" x14ac:dyDescent="0.2">
      <c r="B150" s="70">
        <f t="shared" si="41"/>
        <v>150</v>
      </c>
      <c r="C150" s="83">
        <f t="shared" ref="C150:C335" ca="1" si="44">C149+1</f>
        <v>45782</v>
      </c>
      <c r="D150" s="84">
        <f t="shared" si="42"/>
        <v>18.880000000000237</v>
      </c>
      <c r="E150" s="78">
        <f t="shared" si="32"/>
        <v>9.60048000000012</v>
      </c>
      <c r="F150" s="78">
        <f t="shared" si="33"/>
        <v>14.562295081967211</v>
      </c>
      <c r="G150" s="76">
        <f t="shared" si="34"/>
        <v>16.977576811594314</v>
      </c>
      <c r="H150" s="78">
        <f t="shared" si="35"/>
        <v>5.0932730434782938</v>
      </c>
      <c r="I150" s="78">
        <f t="shared" si="36"/>
        <v>6.2592658588738415</v>
      </c>
      <c r="J150" s="91">
        <f t="shared" si="37"/>
        <v>4.5072069565218262</v>
      </c>
      <c r="K150" s="78">
        <f t="shared" si="38"/>
        <v>8.3030292230933682</v>
      </c>
      <c r="L150" s="91">
        <f t="shared" si="39"/>
        <v>7.1626182641892591</v>
      </c>
      <c r="M150" s="88">
        <f t="shared" si="43"/>
        <v>-2.6554113076674328</v>
      </c>
      <c r="N150" s="78">
        <f t="shared" si="31"/>
        <v>3.0072069565218262</v>
      </c>
      <c r="O150" s="89">
        <f t="shared" si="40"/>
        <v>1.5</v>
      </c>
    </row>
    <row r="151" spans="2:15" x14ac:dyDescent="0.2">
      <c r="B151" s="70">
        <f t="shared" si="41"/>
        <v>151</v>
      </c>
      <c r="C151" s="83">
        <f t="shared" ca="1" si="44"/>
        <v>45783</v>
      </c>
      <c r="D151" s="84">
        <f t="shared" si="42"/>
        <v>18.800000000000239</v>
      </c>
      <c r="E151" s="78">
        <f t="shared" si="32"/>
        <v>9.5598000000001218</v>
      </c>
      <c r="F151" s="78">
        <f t="shared" si="33"/>
        <v>14.562295081967211</v>
      </c>
      <c r="G151" s="76">
        <f t="shared" si="34"/>
        <v>16.939536231884169</v>
      </c>
      <c r="H151" s="78">
        <f t="shared" si="35"/>
        <v>5.0818608695652507</v>
      </c>
      <c r="I151" s="78">
        <f t="shared" si="36"/>
        <v>6.2592658588738415</v>
      </c>
      <c r="J151" s="91">
        <f t="shared" si="37"/>
        <v>4.477939130434871</v>
      </c>
      <c r="K151" s="78">
        <f t="shared" si="38"/>
        <v>8.3030292230933682</v>
      </c>
      <c r="L151" s="91">
        <f t="shared" si="39"/>
        <v>7.1626182641892591</v>
      </c>
      <c r="M151" s="88">
        <f t="shared" si="43"/>
        <v>-2.684679133754388</v>
      </c>
      <c r="N151" s="78">
        <f t="shared" si="31"/>
        <v>2.977939130434871</v>
      </c>
      <c r="O151" s="89">
        <f t="shared" si="40"/>
        <v>1.5</v>
      </c>
    </row>
    <row r="152" spans="2:15" x14ac:dyDescent="0.2">
      <c r="B152" s="70">
        <f t="shared" si="41"/>
        <v>152</v>
      </c>
      <c r="C152" s="83">
        <f t="shared" ca="1" si="44"/>
        <v>45784</v>
      </c>
      <c r="D152" s="84">
        <f t="shared" si="42"/>
        <v>18.72000000000024</v>
      </c>
      <c r="E152" s="78">
        <f t="shared" si="32"/>
        <v>9.5191200000001217</v>
      </c>
      <c r="F152" s="78">
        <f t="shared" si="33"/>
        <v>14.562295081967211</v>
      </c>
      <c r="G152" s="76">
        <f t="shared" si="34"/>
        <v>16.901495652174027</v>
      </c>
      <c r="H152" s="78">
        <f t="shared" si="35"/>
        <v>5.0704486956522077</v>
      </c>
      <c r="I152" s="78">
        <f t="shared" si="36"/>
        <v>6.2592658588738415</v>
      </c>
      <c r="J152" s="91">
        <f t="shared" si="37"/>
        <v>4.448671304347914</v>
      </c>
      <c r="K152" s="78">
        <f t="shared" si="38"/>
        <v>8.3030292230933682</v>
      </c>
      <c r="L152" s="91">
        <f t="shared" si="39"/>
        <v>7.1626182641892591</v>
      </c>
      <c r="M152" s="88">
        <f t="shared" si="43"/>
        <v>-2.713946959841345</v>
      </c>
      <c r="N152" s="78">
        <f t="shared" si="31"/>
        <v>2.948671304347914</v>
      </c>
      <c r="O152" s="89">
        <f t="shared" si="40"/>
        <v>1.5</v>
      </c>
    </row>
    <row r="153" spans="2:15" x14ac:dyDescent="0.2">
      <c r="B153" s="70">
        <f t="shared" si="41"/>
        <v>153</v>
      </c>
      <c r="C153" s="83">
        <f t="shared" ca="1" si="44"/>
        <v>45785</v>
      </c>
      <c r="D153" s="84">
        <f t="shared" si="42"/>
        <v>18.640000000000242</v>
      </c>
      <c r="E153" s="78">
        <f t="shared" si="32"/>
        <v>9.4784400000001234</v>
      </c>
      <c r="F153" s="78">
        <f t="shared" si="33"/>
        <v>14.562295081967211</v>
      </c>
      <c r="G153" s="76">
        <f t="shared" si="34"/>
        <v>16.863455072463882</v>
      </c>
      <c r="H153" s="78">
        <f t="shared" si="35"/>
        <v>5.0590365217391646</v>
      </c>
      <c r="I153" s="78">
        <f t="shared" si="36"/>
        <v>6.2592658588738415</v>
      </c>
      <c r="J153" s="91">
        <f t="shared" si="37"/>
        <v>4.4194034782609588</v>
      </c>
      <c r="K153" s="78">
        <f t="shared" si="38"/>
        <v>8.3030292230933682</v>
      </c>
      <c r="L153" s="91">
        <f t="shared" si="39"/>
        <v>7.1626182641892591</v>
      </c>
      <c r="M153" s="88">
        <f t="shared" si="43"/>
        <v>-2.7432147859283003</v>
      </c>
      <c r="N153" s="78">
        <f t="shared" si="31"/>
        <v>2.9194034782609588</v>
      </c>
      <c r="O153" s="89">
        <f t="shared" si="40"/>
        <v>1.5</v>
      </c>
    </row>
    <row r="154" spans="2:15" x14ac:dyDescent="0.2">
      <c r="B154" s="70">
        <f t="shared" si="41"/>
        <v>154</v>
      </c>
      <c r="C154" s="83">
        <f t="shared" ca="1" si="44"/>
        <v>45786</v>
      </c>
      <c r="D154" s="84">
        <f t="shared" si="42"/>
        <v>18.560000000000244</v>
      </c>
      <c r="E154" s="78">
        <f t="shared" si="32"/>
        <v>9.4377600000001252</v>
      </c>
      <c r="F154" s="78">
        <f t="shared" si="33"/>
        <v>14.562295081967211</v>
      </c>
      <c r="G154" s="76">
        <f t="shared" si="34"/>
        <v>16.825414492753737</v>
      </c>
      <c r="H154" s="78">
        <f t="shared" si="35"/>
        <v>5.0476243478261207</v>
      </c>
      <c r="I154" s="78">
        <f t="shared" si="36"/>
        <v>6.2592658588738415</v>
      </c>
      <c r="J154" s="91">
        <f t="shared" si="37"/>
        <v>4.3901356521740045</v>
      </c>
      <c r="K154" s="78">
        <f t="shared" si="38"/>
        <v>8.3030292230933682</v>
      </c>
      <c r="L154" s="91">
        <f t="shared" si="39"/>
        <v>7.1626182641892591</v>
      </c>
      <c r="M154" s="88">
        <f t="shared" si="43"/>
        <v>-2.7724826120152546</v>
      </c>
      <c r="N154" s="78">
        <f t="shared" si="31"/>
        <v>2.8901356521740045</v>
      </c>
      <c r="O154" s="89">
        <f t="shared" si="40"/>
        <v>1.5</v>
      </c>
    </row>
    <row r="155" spans="2:15" x14ac:dyDescent="0.2">
      <c r="B155" s="70">
        <f t="shared" si="41"/>
        <v>155</v>
      </c>
      <c r="C155" s="83">
        <f t="shared" ca="1" si="44"/>
        <v>45787</v>
      </c>
      <c r="D155" s="84">
        <f t="shared" si="42"/>
        <v>18.480000000000246</v>
      </c>
      <c r="E155" s="78">
        <f t="shared" si="32"/>
        <v>9.3970800000001251</v>
      </c>
      <c r="F155" s="78">
        <f t="shared" si="33"/>
        <v>14.562295081967211</v>
      </c>
      <c r="G155" s="76">
        <f t="shared" si="34"/>
        <v>16.787373913043595</v>
      </c>
      <c r="H155" s="78">
        <f t="shared" si="35"/>
        <v>5.0362121739130785</v>
      </c>
      <c r="I155" s="78">
        <f t="shared" si="36"/>
        <v>6.2592658588738415</v>
      </c>
      <c r="J155" s="91">
        <f t="shared" si="37"/>
        <v>4.3608678260870466</v>
      </c>
      <c r="K155" s="78">
        <f t="shared" si="38"/>
        <v>8.3030292230933682</v>
      </c>
      <c r="L155" s="91">
        <f t="shared" si="39"/>
        <v>7.1626182641892591</v>
      </c>
      <c r="M155" s="88">
        <f t="shared" si="43"/>
        <v>-2.8017504381022125</v>
      </c>
      <c r="N155" s="78">
        <f t="shared" si="31"/>
        <v>2.8608678260870466</v>
      </c>
      <c r="O155" s="89">
        <f t="shared" si="40"/>
        <v>1.5</v>
      </c>
    </row>
    <row r="156" spans="2:15" x14ac:dyDescent="0.2">
      <c r="B156" s="70">
        <f t="shared" si="41"/>
        <v>156</v>
      </c>
      <c r="C156" s="83">
        <f t="shared" ca="1" si="44"/>
        <v>45788</v>
      </c>
      <c r="D156" s="84">
        <f t="shared" si="42"/>
        <v>18.400000000000247</v>
      </c>
      <c r="E156" s="78">
        <f t="shared" si="32"/>
        <v>9.3564000000001268</v>
      </c>
      <c r="F156" s="78">
        <f t="shared" si="33"/>
        <v>14.562295081967211</v>
      </c>
      <c r="G156" s="76">
        <f t="shared" si="34"/>
        <v>16.74933333333345</v>
      </c>
      <c r="H156" s="78">
        <f t="shared" si="35"/>
        <v>5.0248000000000346</v>
      </c>
      <c r="I156" s="78">
        <f t="shared" si="36"/>
        <v>6.2592658588738415</v>
      </c>
      <c r="J156" s="91">
        <f t="shared" si="37"/>
        <v>4.3316000000000923</v>
      </c>
      <c r="K156" s="78">
        <f t="shared" si="38"/>
        <v>8.3030292230933682</v>
      </c>
      <c r="L156" s="91">
        <f t="shared" si="39"/>
        <v>7.1626182641892591</v>
      </c>
      <c r="M156" s="88">
        <f t="shared" si="43"/>
        <v>-2.8310182641891668</v>
      </c>
      <c r="N156" s="78">
        <f t="shared" si="31"/>
        <v>2.8316000000000923</v>
      </c>
      <c r="O156" s="89">
        <f t="shared" si="40"/>
        <v>1.5</v>
      </c>
    </row>
    <row r="157" spans="2:15" x14ac:dyDescent="0.2">
      <c r="B157" s="70">
        <f t="shared" si="41"/>
        <v>157</v>
      </c>
      <c r="C157" s="83">
        <f t="shared" ca="1" si="44"/>
        <v>45789</v>
      </c>
      <c r="D157" s="84">
        <f t="shared" si="42"/>
        <v>18.320000000000249</v>
      </c>
      <c r="E157" s="78">
        <f t="shared" si="32"/>
        <v>9.3157200000001268</v>
      </c>
      <c r="F157" s="78">
        <f t="shared" si="33"/>
        <v>14.562295081967211</v>
      </c>
      <c r="G157" s="76">
        <f t="shared" si="34"/>
        <v>16.711292753623304</v>
      </c>
      <c r="H157" s="78">
        <f t="shared" si="35"/>
        <v>5.0133878260869915</v>
      </c>
      <c r="I157" s="78">
        <f t="shared" si="36"/>
        <v>6.2592658588738415</v>
      </c>
      <c r="J157" s="91">
        <f t="shared" si="37"/>
        <v>4.3023321739131353</v>
      </c>
      <c r="K157" s="78">
        <f t="shared" si="38"/>
        <v>8.3030292230933682</v>
      </c>
      <c r="L157" s="91">
        <f t="shared" si="39"/>
        <v>7.1626182641892591</v>
      </c>
      <c r="M157" s="88">
        <f t="shared" si="43"/>
        <v>-2.8602860902761238</v>
      </c>
      <c r="N157" s="78">
        <f t="shared" si="31"/>
        <v>2.8023321739131353</v>
      </c>
      <c r="O157" s="89">
        <f t="shared" si="40"/>
        <v>1.5</v>
      </c>
    </row>
    <row r="158" spans="2:15" x14ac:dyDescent="0.2">
      <c r="B158" s="70">
        <f t="shared" si="41"/>
        <v>158</v>
      </c>
      <c r="C158" s="83">
        <f t="shared" ca="1" si="44"/>
        <v>45790</v>
      </c>
      <c r="D158" s="84">
        <f t="shared" si="42"/>
        <v>18.240000000000251</v>
      </c>
      <c r="E158" s="78">
        <f t="shared" si="32"/>
        <v>9.2750400000001267</v>
      </c>
      <c r="F158" s="78">
        <f t="shared" si="33"/>
        <v>14.562295081967211</v>
      </c>
      <c r="G158" s="76">
        <f t="shared" si="34"/>
        <v>16.673252173913163</v>
      </c>
      <c r="H158" s="78">
        <f t="shared" si="35"/>
        <v>5.0019756521739485</v>
      </c>
      <c r="I158" s="78">
        <f t="shared" si="36"/>
        <v>6.2592658588738415</v>
      </c>
      <c r="J158" s="91">
        <f t="shared" si="37"/>
        <v>4.2730643478261783</v>
      </c>
      <c r="K158" s="78">
        <f t="shared" si="38"/>
        <v>8.3030292230933682</v>
      </c>
      <c r="L158" s="91">
        <f t="shared" si="39"/>
        <v>7.1626182641892591</v>
      </c>
      <c r="M158" s="88">
        <f t="shared" si="43"/>
        <v>-2.8895539163630808</v>
      </c>
      <c r="N158" s="78">
        <f t="shared" si="31"/>
        <v>2.7730643478261783</v>
      </c>
      <c r="O158" s="89">
        <f t="shared" si="40"/>
        <v>1.5</v>
      </c>
    </row>
    <row r="159" spans="2:15" x14ac:dyDescent="0.2">
      <c r="B159" s="70">
        <f t="shared" si="41"/>
        <v>159</v>
      </c>
      <c r="C159" s="83">
        <f t="shared" ca="1" si="44"/>
        <v>45791</v>
      </c>
      <c r="D159" s="84">
        <f t="shared" si="42"/>
        <v>18.160000000000252</v>
      </c>
      <c r="E159" s="78">
        <f t="shared" si="32"/>
        <v>9.2343600000001285</v>
      </c>
      <c r="F159" s="78">
        <f t="shared" si="33"/>
        <v>14.562295081967211</v>
      </c>
      <c r="G159" s="76">
        <f t="shared" si="34"/>
        <v>16.635211594203017</v>
      </c>
      <c r="H159" s="78">
        <f t="shared" si="35"/>
        <v>4.9905634782609054</v>
      </c>
      <c r="I159" s="78">
        <f t="shared" si="36"/>
        <v>6.2592658588738415</v>
      </c>
      <c r="J159" s="91">
        <f t="shared" si="37"/>
        <v>4.2437965217392231</v>
      </c>
      <c r="K159" s="78">
        <f t="shared" si="38"/>
        <v>8.3030292230933682</v>
      </c>
      <c r="L159" s="91">
        <f t="shared" si="39"/>
        <v>7.1626182641892591</v>
      </c>
      <c r="M159" s="88">
        <f t="shared" si="43"/>
        <v>-2.918821742450036</v>
      </c>
      <c r="N159" s="78">
        <f t="shared" si="31"/>
        <v>2.7437965217392231</v>
      </c>
      <c r="O159" s="89">
        <f t="shared" si="40"/>
        <v>1.5</v>
      </c>
    </row>
    <row r="160" spans="2:15" x14ac:dyDescent="0.2">
      <c r="B160" s="70">
        <f t="shared" si="41"/>
        <v>160</v>
      </c>
      <c r="C160" s="83">
        <f t="shared" ca="1" si="44"/>
        <v>45792</v>
      </c>
      <c r="D160" s="84">
        <f t="shared" si="42"/>
        <v>18.080000000000254</v>
      </c>
      <c r="E160" s="78">
        <f t="shared" si="32"/>
        <v>9.1936800000001284</v>
      </c>
      <c r="F160" s="78">
        <f t="shared" si="33"/>
        <v>14.562295081967211</v>
      </c>
      <c r="G160" s="76">
        <f t="shared" si="34"/>
        <v>16.597171014492872</v>
      </c>
      <c r="H160" s="78">
        <f t="shared" si="35"/>
        <v>4.9791513043478615</v>
      </c>
      <c r="I160" s="78">
        <f t="shared" si="36"/>
        <v>6.2592658588738415</v>
      </c>
      <c r="J160" s="91">
        <f t="shared" si="37"/>
        <v>4.214528695652267</v>
      </c>
      <c r="K160" s="78">
        <f t="shared" si="38"/>
        <v>8.3030292230933682</v>
      </c>
      <c r="L160" s="91">
        <f t="shared" si="39"/>
        <v>7.1626182641892591</v>
      </c>
      <c r="M160" s="88">
        <f t="shared" si="43"/>
        <v>-2.9480895685369921</v>
      </c>
      <c r="N160" s="78">
        <f t="shared" si="31"/>
        <v>2.714528695652267</v>
      </c>
      <c r="O160" s="89">
        <f t="shared" si="40"/>
        <v>1.5</v>
      </c>
    </row>
    <row r="161" spans="2:15" x14ac:dyDescent="0.2">
      <c r="B161" s="70">
        <f t="shared" si="41"/>
        <v>161</v>
      </c>
      <c r="C161" s="83">
        <f t="shared" ca="1" si="44"/>
        <v>45793</v>
      </c>
      <c r="D161" s="84">
        <f t="shared" si="42"/>
        <v>18.000000000000256</v>
      </c>
      <c r="E161" s="78">
        <f t="shared" si="32"/>
        <v>9.1530000000001301</v>
      </c>
      <c r="F161" s="78">
        <f t="shared" si="33"/>
        <v>14.562295081967211</v>
      </c>
      <c r="G161" s="76">
        <f t="shared" si="34"/>
        <v>16.55913043478273</v>
      </c>
      <c r="H161" s="78">
        <f t="shared" si="35"/>
        <v>4.9677391304348193</v>
      </c>
      <c r="I161" s="78">
        <f t="shared" si="36"/>
        <v>6.2592658588738415</v>
      </c>
      <c r="J161" s="91">
        <f t="shared" si="37"/>
        <v>4.1852608695653108</v>
      </c>
      <c r="K161" s="78">
        <f t="shared" si="38"/>
        <v>8.3030292230933682</v>
      </c>
      <c r="L161" s="91">
        <f t="shared" si="39"/>
        <v>7.1626182641892591</v>
      </c>
      <c r="M161" s="88">
        <f t="shared" si="43"/>
        <v>-2.9773573946239482</v>
      </c>
      <c r="N161" s="78">
        <f t="shared" si="31"/>
        <v>2.6852608695653108</v>
      </c>
      <c r="O161" s="89">
        <f t="shared" si="40"/>
        <v>1.5</v>
      </c>
    </row>
    <row r="162" spans="2:15" x14ac:dyDescent="0.2">
      <c r="B162" s="70">
        <f t="shared" si="41"/>
        <v>162</v>
      </c>
      <c r="C162" s="83">
        <f t="shared" ca="1" si="44"/>
        <v>45794</v>
      </c>
      <c r="D162" s="84">
        <f t="shared" si="42"/>
        <v>17.920000000000258</v>
      </c>
      <c r="E162" s="78">
        <f t="shared" si="32"/>
        <v>9.1123200000001319</v>
      </c>
      <c r="F162" s="78">
        <f t="shared" si="33"/>
        <v>14.562295081967211</v>
      </c>
      <c r="G162" s="76">
        <f t="shared" si="34"/>
        <v>16.521089855072585</v>
      </c>
      <c r="H162" s="78">
        <f t="shared" si="35"/>
        <v>4.9563269565217754</v>
      </c>
      <c r="I162" s="78">
        <f t="shared" si="36"/>
        <v>6.2592658588738415</v>
      </c>
      <c r="J162" s="91">
        <f t="shared" si="37"/>
        <v>4.1559930434783565</v>
      </c>
      <c r="K162" s="78">
        <f t="shared" si="38"/>
        <v>8.3030292230933682</v>
      </c>
      <c r="L162" s="91">
        <f t="shared" si="39"/>
        <v>7.1626182641892591</v>
      </c>
      <c r="M162" s="88">
        <f t="shared" si="43"/>
        <v>-3.0066252207109025</v>
      </c>
      <c r="N162" s="78">
        <f t="shared" si="31"/>
        <v>2.6559930434783565</v>
      </c>
      <c r="O162" s="89">
        <f t="shared" si="40"/>
        <v>1.5</v>
      </c>
    </row>
    <row r="163" spans="2:15" x14ac:dyDescent="0.2">
      <c r="B163" s="70">
        <f t="shared" si="41"/>
        <v>163</v>
      </c>
      <c r="C163" s="83">
        <f t="shared" ca="1" si="44"/>
        <v>45795</v>
      </c>
      <c r="D163" s="84">
        <f t="shared" si="42"/>
        <v>17.840000000000259</v>
      </c>
      <c r="E163" s="78">
        <f t="shared" si="32"/>
        <v>9.0716400000001318</v>
      </c>
      <c r="F163" s="78">
        <f t="shared" si="33"/>
        <v>14.562295081967211</v>
      </c>
      <c r="G163" s="76">
        <f t="shared" si="34"/>
        <v>16.48304927536244</v>
      </c>
      <c r="H163" s="78">
        <f t="shared" si="35"/>
        <v>4.9449147826087314</v>
      </c>
      <c r="I163" s="78">
        <f t="shared" si="36"/>
        <v>6.2592658588738415</v>
      </c>
      <c r="J163" s="91">
        <f t="shared" si="37"/>
        <v>4.1267252173914004</v>
      </c>
      <c r="K163" s="78">
        <f t="shared" si="38"/>
        <v>8.3030292230933682</v>
      </c>
      <c r="L163" s="91">
        <f t="shared" si="39"/>
        <v>7.1626182641892591</v>
      </c>
      <c r="M163" s="88">
        <f t="shared" si="43"/>
        <v>-3.0358930467978587</v>
      </c>
      <c r="N163" s="78">
        <f t="shared" si="31"/>
        <v>2.6267252173914004</v>
      </c>
      <c r="O163" s="89">
        <f t="shared" si="40"/>
        <v>1.5</v>
      </c>
    </row>
    <row r="164" spans="2:15" x14ac:dyDescent="0.2">
      <c r="B164" s="70">
        <f t="shared" si="41"/>
        <v>164</v>
      </c>
      <c r="C164" s="83">
        <f t="shared" ca="1" si="44"/>
        <v>45796</v>
      </c>
      <c r="D164" s="84">
        <f t="shared" si="42"/>
        <v>17.760000000000261</v>
      </c>
      <c r="E164" s="78">
        <f t="shared" si="32"/>
        <v>9.0309600000001335</v>
      </c>
      <c r="F164" s="78">
        <f t="shared" si="33"/>
        <v>14.562295081967211</v>
      </c>
      <c r="G164" s="76">
        <f t="shared" si="34"/>
        <v>16.445008695652298</v>
      </c>
      <c r="H164" s="78">
        <f t="shared" si="35"/>
        <v>4.9335026086956892</v>
      </c>
      <c r="I164" s="78">
        <f t="shared" si="36"/>
        <v>6.2592658588738415</v>
      </c>
      <c r="J164" s="91">
        <f t="shared" si="37"/>
        <v>4.0974573913044443</v>
      </c>
      <c r="K164" s="78">
        <f t="shared" si="38"/>
        <v>8.3030292230933682</v>
      </c>
      <c r="L164" s="91">
        <f t="shared" si="39"/>
        <v>7.1626182641892591</v>
      </c>
      <c r="M164" s="88">
        <f t="shared" si="43"/>
        <v>-3.0651608728848148</v>
      </c>
      <c r="N164" s="78">
        <f t="shared" si="31"/>
        <v>2.5974573913044443</v>
      </c>
      <c r="O164" s="89">
        <f t="shared" si="40"/>
        <v>1.5</v>
      </c>
    </row>
    <row r="165" spans="2:15" x14ac:dyDescent="0.2">
      <c r="B165" s="70">
        <f t="shared" si="41"/>
        <v>165</v>
      </c>
      <c r="C165" s="83">
        <f t="shared" ca="1" si="44"/>
        <v>45797</v>
      </c>
      <c r="D165" s="84">
        <f t="shared" si="42"/>
        <v>17.680000000000263</v>
      </c>
      <c r="E165" s="78">
        <f t="shared" si="32"/>
        <v>8.9902800000001335</v>
      </c>
      <c r="F165" s="78">
        <f t="shared" si="33"/>
        <v>14.562295081967211</v>
      </c>
      <c r="G165" s="76">
        <f t="shared" si="34"/>
        <v>16.406968115942153</v>
      </c>
      <c r="H165" s="78">
        <f t="shared" si="35"/>
        <v>4.9220904347826453</v>
      </c>
      <c r="I165" s="78">
        <f t="shared" si="36"/>
        <v>6.2592658588738415</v>
      </c>
      <c r="J165" s="91">
        <f t="shared" si="37"/>
        <v>4.0681895652174882</v>
      </c>
      <c r="K165" s="78">
        <f t="shared" si="38"/>
        <v>8.3030292230933682</v>
      </c>
      <c r="L165" s="91">
        <f t="shared" si="39"/>
        <v>7.1626182641892591</v>
      </c>
      <c r="M165" s="88">
        <f t="shared" si="43"/>
        <v>-3.0944286989717709</v>
      </c>
      <c r="N165" s="78">
        <f t="shared" si="31"/>
        <v>2.5681895652174882</v>
      </c>
      <c r="O165" s="89">
        <f t="shared" si="40"/>
        <v>1.5</v>
      </c>
    </row>
    <row r="166" spans="2:15" x14ac:dyDescent="0.2">
      <c r="B166" s="70">
        <f t="shared" si="41"/>
        <v>166</v>
      </c>
      <c r="C166" s="83">
        <f t="shared" ca="1" si="44"/>
        <v>45798</v>
      </c>
      <c r="D166" s="84">
        <f t="shared" si="42"/>
        <v>17.600000000000264</v>
      </c>
      <c r="E166" s="78">
        <f t="shared" si="32"/>
        <v>8.9496000000001352</v>
      </c>
      <c r="F166" s="78">
        <f t="shared" si="33"/>
        <v>14.562295081967211</v>
      </c>
      <c r="G166" s="76">
        <f t="shared" si="34"/>
        <v>16.368927536232007</v>
      </c>
      <c r="H166" s="78">
        <f t="shared" si="35"/>
        <v>4.9106782608696022</v>
      </c>
      <c r="I166" s="78">
        <f t="shared" si="36"/>
        <v>6.2592658588738415</v>
      </c>
      <c r="J166" s="91">
        <f t="shared" si="37"/>
        <v>4.038921739130533</v>
      </c>
      <c r="K166" s="78">
        <f t="shared" si="38"/>
        <v>8.3030292230933682</v>
      </c>
      <c r="L166" s="91">
        <f t="shared" si="39"/>
        <v>7.1626182641892591</v>
      </c>
      <c r="M166" s="88">
        <f t="shared" si="43"/>
        <v>-3.1236965250587261</v>
      </c>
      <c r="N166" s="78">
        <f t="shared" si="31"/>
        <v>2.538921739130533</v>
      </c>
      <c r="O166" s="89">
        <f t="shared" si="40"/>
        <v>1.5</v>
      </c>
    </row>
    <row r="167" spans="2:15" x14ac:dyDescent="0.2">
      <c r="B167" s="70">
        <f t="shared" si="41"/>
        <v>167</v>
      </c>
      <c r="C167" s="83">
        <f t="shared" ca="1" si="44"/>
        <v>45799</v>
      </c>
      <c r="D167" s="84">
        <f t="shared" si="42"/>
        <v>17.520000000000266</v>
      </c>
      <c r="E167" s="78">
        <f t="shared" si="32"/>
        <v>8.9089200000001352</v>
      </c>
      <c r="F167" s="78">
        <f t="shared" si="33"/>
        <v>14.562295081967211</v>
      </c>
      <c r="G167" s="76">
        <f t="shared" si="34"/>
        <v>16.330886956521866</v>
      </c>
      <c r="H167" s="78">
        <f t="shared" si="35"/>
        <v>4.8992660869565592</v>
      </c>
      <c r="I167" s="78">
        <f t="shared" si="36"/>
        <v>6.2592658588738415</v>
      </c>
      <c r="J167" s="91">
        <f t="shared" si="37"/>
        <v>4.009653913043576</v>
      </c>
      <c r="K167" s="78">
        <f t="shared" si="38"/>
        <v>8.3030292230933682</v>
      </c>
      <c r="L167" s="91">
        <f t="shared" si="39"/>
        <v>7.1626182641892591</v>
      </c>
      <c r="M167" s="88">
        <f t="shared" si="43"/>
        <v>-3.1529643511456831</v>
      </c>
      <c r="N167" s="78">
        <f t="shared" si="31"/>
        <v>2.509653913043576</v>
      </c>
      <c r="O167" s="89">
        <f t="shared" si="40"/>
        <v>1.5</v>
      </c>
    </row>
    <row r="168" spans="2:15" x14ac:dyDescent="0.2">
      <c r="B168" s="70">
        <f t="shared" si="41"/>
        <v>168</v>
      </c>
      <c r="C168" s="83">
        <f t="shared" ca="1" si="44"/>
        <v>45800</v>
      </c>
      <c r="D168" s="84">
        <f t="shared" si="42"/>
        <v>17.440000000000268</v>
      </c>
      <c r="E168" s="78">
        <f t="shared" ref="E168:E231" si="45">D168*E$3/100</f>
        <v>8.8682400000001351</v>
      </c>
      <c r="F168" s="78">
        <f t="shared" si="33"/>
        <v>14.562295081967211</v>
      </c>
      <c r="G168" s="76">
        <f t="shared" ref="G168:G231" si="46">$H$2+D168*H$3</f>
        <v>16.29284637681172</v>
      </c>
      <c r="H168" s="78">
        <f t="shared" ref="H168:H231" si="47">G168*H$4</f>
        <v>4.8878539130435161</v>
      </c>
      <c r="I168" s="78">
        <f t="shared" si="36"/>
        <v>6.2592658588738415</v>
      </c>
      <c r="J168" s="91">
        <f t="shared" ref="J168:J231" si="48">E168-H168</f>
        <v>3.980386086956619</v>
      </c>
      <c r="K168" s="78">
        <f t="shared" ref="K168:K231" si="49">F168-I168</f>
        <v>8.3030292230933682</v>
      </c>
      <c r="L168" s="91">
        <f t="shared" ref="L168:L231" si="50">K168-$L$4</f>
        <v>7.1626182641892591</v>
      </c>
      <c r="M168" s="88">
        <f t="shared" ref="M168:M231" si="51">J168-L168</f>
        <v>-3.1822321772326401</v>
      </c>
      <c r="N168" s="78">
        <f t="shared" ref="N168:N231" si="52">J168-$N$2</f>
        <v>2.480386086956619</v>
      </c>
      <c r="O168" s="89">
        <f t="shared" si="40"/>
        <v>1.5</v>
      </c>
    </row>
    <row r="169" spans="2:15" x14ac:dyDescent="0.2">
      <c r="B169" s="70">
        <f t="shared" si="41"/>
        <v>169</v>
      </c>
      <c r="C169" s="83">
        <f t="shared" ca="1" si="44"/>
        <v>45801</v>
      </c>
      <c r="D169" s="84">
        <f t="shared" si="42"/>
        <v>17.360000000000269</v>
      </c>
      <c r="E169" s="78">
        <f t="shared" si="45"/>
        <v>8.8275600000001369</v>
      </c>
      <c r="F169" s="78">
        <f t="shared" si="33"/>
        <v>14.562295081967211</v>
      </c>
      <c r="G169" s="76">
        <f t="shared" si="46"/>
        <v>16.254805797101575</v>
      </c>
      <c r="H169" s="78">
        <f t="shared" si="47"/>
        <v>4.8764417391304722</v>
      </c>
      <c r="I169" s="78">
        <f t="shared" si="36"/>
        <v>6.2592658588738415</v>
      </c>
      <c r="J169" s="91">
        <f t="shared" si="48"/>
        <v>3.9511182608696647</v>
      </c>
      <c r="K169" s="78">
        <f t="shared" si="49"/>
        <v>8.3030292230933682</v>
      </c>
      <c r="L169" s="91">
        <f t="shared" si="50"/>
        <v>7.1626182641892591</v>
      </c>
      <c r="M169" s="88">
        <f t="shared" si="51"/>
        <v>-3.2115000033195944</v>
      </c>
      <c r="N169" s="78">
        <f t="shared" si="52"/>
        <v>2.4511182608696647</v>
      </c>
      <c r="O169" s="89">
        <f t="shared" si="40"/>
        <v>1.5</v>
      </c>
    </row>
    <row r="170" spans="2:15" x14ac:dyDescent="0.2">
      <c r="B170" s="70">
        <f t="shared" si="41"/>
        <v>170</v>
      </c>
      <c r="C170" s="83">
        <f t="shared" ca="1" si="44"/>
        <v>45802</v>
      </c>
      <c r="D170" s="84">
        <f t="shared" si="42"/>
        <v>17.280000000000271</v>
      </c>
      <c r="E170" s="78">
        <f t="shared" si="45"/>
        <v>8.7868800000001386</v>
      </c>
      <c r="F170" s="78">
        <f t="shared" si="33"/>
        <v>14.562295081967211</v>
      </c>
      <c r="G170" s="76">
        <f t="shared" si="46"/>
        <v>16.216765217391433</v>
      </c>
      <c r="H170" s="78">
        <f t="shared" si="47"/>
        <v>4.86502956521743</v>
      </c>
      <c r="I170" s="78">
        <f t="shared" si="36"/>
        <v>6.2592658588738415</v>
      </c>
      <c r="J170" s="91">
        <f t="shared" si="48"/>
        <v>3.9218504347827086</v>
      </c>
      <c r="K170" s="78">
        <f t="shared" si="49"/>
        <v>8.3030292230933682</v>
      </c>
      <c r="L170" s="91">
        <f t="shared" si="50"/>
        <v>7.1626182641892591</v>
      </c>
      <c r="M170" s="88">
        <f t="shared" si="51"/>
        <v>-3.2407678294065505</v>
      </c>
      <c r="N170" s="78">
        <f t="shared" si="52"/>
        <v>2.4218504347827086</v>
      </c>
      <c r="O170" s="89">
        <f t="shared" si="40"/>
        <v>1.5</v>
      </c>
    </row>
    <row r="171" spans="2:15" x14ac:dyDescent="0.2">
      <c r="B171" s="70">
        <f t="shared" si="41"/>
        <v>171</v>
      </c>
      <c r="C171" s="83">
        <f t="shared" ca="1" si="44"/>
        <v>45803</v>
      </c>
      <c r="D171" s="84">
        <f t="shared" si="42"/>
        <v>17.200000000000273</v>
      </c>
      <c r="E171" s="78">
        <f t="shared" si="45"/>
        <v>8.7462000000001385</v>
      </c>
      <c r="F171" s="78">
        <f t="shared" si="33"/>
        <v>14.562295081967211</v>
      </c>
      <c r="G171" s="76">
        <f t="shared" si="46"/>
        <v>16.178724637681288</v>
      </c>
      <c r="H171" s="78">
        <f t="shared" si="47"/>
        <v>4.8536173913043861</v>
      </c>
      <c r="I171" s="78">
        <f t="shared" si="36"/>
        <v>6.2592658588738415</v>
      </c>
      <c r="J171" s="91">
        <f t="shared" si="48"/>
        <v>3.8925826086957525</v>
      </c>
      <c r="K171" s="78">
        <f t="shared" si="49"/>
        <v>8.3030292230933682</v>
      </c>
      <c r="L171" s="91">
        <f t="shared" si="50"/>
        <v>7.1626182641892591</v>
      </c>
      <c r="M171" s="88">
        <f t="shared" si="51"/>
        <v>-3.2700356554935066</v>
      </c>
      <c r="N171" s="78">
        <f t="shared" si="52"/>
        <v>2.3925826086957525</v>
      </c>
      <c r="O171" s="89">
        <f t="shared" si="40"/>
        <v>1.5</v>
      </c>
    </row>
    <row r="172" spans="2:15" x14ac:dyDescent="0.2">
      <c r="B172" s="70">
        <f t="shared" si="41"/>
        <v>172</v>
      </c>
      <c r="C172" s="83">
        <f t="shared" ca="1" si="44"/>
        <v>45804</v>
      </c>
      <c r="D172" s="84">
        <f t="shared" si="42"/>
        <v>17.120000000000275</v>
      </c>
      <c r="E172" s="78">
        <f t="shared" si="45"/>
        <v>8.7055200000001403</v>
      </c>
      <c r="F172" s="78">
        <f t="shared" si="33"/>
        <v>14.562295081967211</v>
      </c>
      <c r="G172" s="76">
        <f t="shared" si="46"/>
        <v>16.140684057971143</v>
      </c>
      <c r="H172" s="78">
        <f t="shared" si="47"/>
        <v>4.842205217391343</v>
      </c>
      <c r="I172" s="78">
        <f t="shared" si="36"/>
        <v>6.2592658588738415</v>
      </c>
      <c r="J172" s="91">
        <f t="shared" si="48"/>
        <v>3.8633147826087972</v>
      </c>
      <c r="K172" s="78">
        <f t="shared" si="49"/>
        <v>8.3030292230933682</v>
      </c>
      <c r="L172" s="91">
        <f t="shared" si="50"/>
        <v>7.1626182641892591</v>
      </c>
      <c r="M172" s="88">
        <f t="shared" si="51"/>
        <v>-3.2993034815804618</v>
      </c>
      <c r="N172" s="78">
        <f t="shared" si="52"/>
        <v>2.3633147826087972</v>
      </c>
      <c r="O172" s="89">
        <f t="shared" si="40"/>
        <v>1.5</v>
      </c>
    </row>
    <row r="173" spans="2:15" x14ac:dyDescent="0.2">
      <c r="B173" s="70">
        <f t="shared" si="41"/>
        <v>173</v>
      </c>
      <c r="C173" s="83">
        <f t="shared" ca="1" si="44"/>
        <v>45805</v>
      </c>
      <c r="D173" s="84">
        <f t="shared" si="42"/>
        <v>17.040000000000276</v>
      </c>
      <c r="E173" s="78">
        <f t="shared" si="45"/>
        <v>8.6648400000001402</v>
      </c>
      <c r="F173" s="78">
        <f t="shared" si="33"/>
        <v>14.562295081967211</v>
      </c>
      <c r="G173" s="76">
        <f t="shared" si="46"/>
        <v>16.102643478261001</v>
      </c>
      <c r="H173" s="78">
        <f t="shared" si="47"/>
        <v>4.8307930434783</v>
      </c>
      <c r="I173" s="78">
        <f t="shared" si="36"/>
        <v>6.2592658588738415</v>
      </c>
      <c r="J173" s="91">
        <f t="shared" si="48"/>
        <v>3.8340469565218402</v>
      </c>
      <c r="K173" s="78">
        <f t="shared" si="49"/>
        <v>8.3030292230933682</v>
      </c>
      <c r="L173" s="91">
        <f t="shared" si="50"/>
        <v>7.1626182641892591</v>
      </c>
      <c r="M173" s="88">
        <f t="shared" si="51"/>
        <v>-3.3285713076674188</v>
      </c>
      <c r="N173" s="78">
        <f t="shared" si="52"/>
        <v>2.3340469565218402</v>
      </c>
      <c r="O173" s="89">
        <f t="shared" si="40"/>
        <v>1.5</v>
      </c>
    </row>
    <row r="174" spans="2:15" x14ac:dyDescent="0.2">
      <c r="B174" s="70">
        <f t="shared" si="41"/>
        <v>174</v>
      </c>
      <c r="C174" s="83">
        <f t="shared" ca="1" si="44"/>
        <v>45806</v>
      </c>
      <c r="D174" s="84">
        <f t="shared" si="42"/>
        <v>16.960000000000278</v>
      </c>
      <c r="E174" s="78">
        <f t="shared" si="45"/>
        <v>8.6241600000001419</v>
      </c>
      <c r="F174" s="78">
        <f t="shared" si="33"/>
        <v>14.562295081967211</v>
      </c>
      <c r="G174" s="76">
        <f t="shared" si="46"/>
        <v>16.064602898550856</v>
      </c>
      <c r="H174" s="78">
        <f t="shared" si="47"/>
        <v>4.8193808695652569</v>
      </c>
      <c r="I174" s="78">
        <f t="shared" si="36"/>
        <v>6.2592658588738415</v>
      </c>
      <c r="J174" s="91">
        <f t="shared" si="48"/>
        <v>3.804779130434885</v>
      </c>
      <c r="K174" s="78">
        <f t="shared" si="49"/>
        <v>8.3030292230933682</v>
      </c>
      <c r="L174" s="91">
        <f t="shared" si="50"/>
        <v>7.1626182641892591</v>
      </c>
      <c r="M174" s="88">
        <f t="shared" si="51"/>
        <v>-3.357839133754374</v>
      </c>
      <c r="N174" s="78">
        <f t="shared" si="52"/>
        <v>2.304779130434885</v>
      </c>
      <c r="O174" s="89">
        <f t="shared" si="40"/>
        <v>1.5</v>
      </c>
    </row>
    <row r="175" spans="2:15" x14ac:dyDescent="0.2">
      <c r="B175" s="70">
        <f t="shared" si="41"/>
        <v>175</v>
      </c>
      <c r="C175" s="83">
        <f t="shared" ca="1" si="44"/>
        <v>45807</v>
      </c>
      <c r="D175" s="84">
        <f t="shared" si="42"/>
        <v>16.88000000000028</v>
      </c>
      <c r="E175" s="78">
        <f t="shared" si="45"/>
        <v>8.5834800000001437</v>
      </c>
      <c r="F175" s="78">
        <f t="shared" si="33"/>
        <v>14.562295081967211</v>
      </c>
      <c r="G175" s="76">
        <f t="shared" si="46"/>
        <v>16.02656231884071</v>
      </c>
      <c r="H175" s="78">
        <f t="shared" si="47"/>
        <v>4.807968695652213</v>
      </c>
      <c r="I175" s="78">
        <f t="shared" si="36"/>
        <v>6.2592658588738415</v>
      </c>
      <c r="J175" s="91">
        <f t="shared" si="48"/>
        <v>3.7755113043479307</v>
      </c>
      <c r="K175" s="78">
        <f t="shared" si="49"/>
        <v>8.3030292230933682</v>
      </c>
      <c r="L175" s="91">
        <f t="shared" si="50"/>
        <v>7.1626182641892591</v>
      </c>
      <c r="M175" s="88">
        <f t="shared" si="51"/>
        <v>-3.3871069598413284</v>
      </c>
      <c r="N175" s="78">
        <f t="shared" si="52"/>
        <v>2.2755113043479307</v>
      </c>
      <c r="O175" s="89">
        <f t="shared" si="40"/>
        <v>1.5</v>
      </c>
    </row>
    <row r="176" spans="2:15" x14ac:dyDescent="0.2">
      <c r="B176" s="70">
        <f t="shared" si="41"/>
        <v>176</v>
      </c>
      <c r="C176" s="83">
        <f t="shared" ca="1" si="44"/>
        <v>45808</v>
      </c>
      <c r="D176" s="84">
        <f t="shared" si="42"/>
        <v>16.800000000000281</v>
      </c>
      <c r="E176" s="78">
        <f t="shared" si="45"/>
        <v>8.5428000000001436</v>
      </c>
      <c r="F176" s="78">
        <f t="shared" si="33"/>
        <v>14.562295081967211</v>
      </c>
      <c r="G176" s="76">
        <f t="shared" si="46"/>
        <v>15.988521739130569</v>
      </c>
      <c r="H176" s="78">
        <f t="shared" si="47"/>
        <v>4.7965565217391708</v>
      </c>
      <c r="I176" s="78">
        <f t="shared" si="36"/>
        <v>6.2592658588738415</v>
      </c>
      <c r="J176" s="91">
        <f t="shared" si="48"/>
        <v>3.7462434782609728</v>
      </c>
      <c r="K176" s="78">
        <f t="shared" si="49"/>
        <v>8.3030292230933682</v>
      </c>
      <c r="L176" s="91">
        <f t="shared" si="50"/>
        <v>7.1626182641892591</v>
      </c>
      <c r="M176" s="88">
        <f t="shared" si="51"/>
        <v>-3.4163747859282863</v>
      </c>
      <c r="N176" s="78">
        <f t="shared" si="52"/>
        <v>2.2462434782609728</v>
      </c>
      <c r="O176" s="89">
        <f t="shared" si="40"/>
        <v>1.5</v>
      </c>
    </row>
    <row r="177" spans="2:15" x14ac:dyDescent="0.2">
      <c r="B177" s="70">
        <f t="shared" si="41"/>
        <v>177</v>
      </c>
      <c r="C177" s="83">
        <f t="shared" ca="1" si="44"/>
        <v>45809</v>
      </c>
      <c r="D177" s="84">
        <f t="shared" si="42"/>
        <v>16.720000000000283</v>
      </c>
      <c r="E177" s="78">
        <f t="shared" si="45"/>
        <v>8.5021200000001436</v>
      </c>
      <c r="F177" s="78">
        <f t="shared" si="33"/>
        <v>14.562295081967211</v>
      </c>
      <c r="G177" s="76">
        <f t="shared" si="46"/>
        <v>15.950481159420423</v>
      </c>
      <c r="H177" s="78">
        <f t="shared" si="47"/>
        <v>4.7851443478261269</v>
      </c>
      <c r="I177" s="78">
        <f t="shared" si="36"/>
        <v>6.2592658588738415</v>
      </c>
      <c r="J177" s="91">
        <f t="shared" si="48"/>
        <v>3.7169756521740167</v>
      </c>
      <c r="K177" s="78">
        <f t="shared" si="49"/>
        <v>8.3030292230933682</v>
      </c>
      <c r="L177" s="91">
        <f t="shared" si="50"/>
        <v>7.1626182641892591</v>
      </c>
      <c r="M177" s="88">
        <f t="shared" si="51"/>
        <v>-3.4456426120152424</v>
      </c>
      <c r="N177" s="78">
        <f t="shared" si="52"/>
        <v>2.2169756521740167</v>
      </c>
      <c r="O177" s="89">
        <f t="shared" si="40"/>
        <v>1.5</v>
      </c>
    </row>
    <row r="178" spans="2:15" x14ac:dyDescent="0.2">
      <c r="B178" s="70">
        <f t="shared" si="41"/>
        <v>178</v>
      </c>
      <c r="C178" s="83">
        <f t="shared" ca="1" si="44"/>
        <v>45810</v>
      </c>
      <c r="D178" s="84">
        <f t="shared" si="42"/>
        <v>16.640000000000285</v>
      </c>
      <c r="E178" s="78">
        <f t="shared" si="45"/>
        <v>8.4614400000001453</v>
      </c>
      <c r="F178" s="78">
        <f t="shared" si="33"/>
        <v>14.562295081967211</v>
      </c>
      <c r="G178" s="76">
        <f t="shared" si="46"/>
        <v>15.91244057971028</v>
      </c>
      <c r="H178" s="78">
        <f t="shared" si="47"/>
        <v>4.7737321739130838</v>
      </c>
      <c r="I178" s="78">
        <f t="shared" si="36"/>
        <v>6.2592658588738415</v>
      </c>
      <c r="J178" s="91">
        <f t="shared" si="48"/>
        <v>3.6877078260870615</v>
      </c>
      <c r="K178" s="78">
        <f t="shared" si="49"/>
        <v>8.3030292230933682</v>
      </c>
      <c r="L178" s="91">
        <f t="shared" si="50"/>
        <v>7.1626182641892591</v>
      </c>
      <c r="M178" s="88">
        <f t="shared" si="51"/>
        <v>-3.4749104381021976</v>
      </c>
      <c r="N178" s="78">
        <f t="shared" si="52"/>
        <v>2.1877078260870615</v>
      </c>
      <c r="O178" s="89">
        <f t="shared" si="40"/>
        <v>1.5</v>
      </c>
    </row>
    <row r="179" spans="2:15" x14ac:dyDescent="0.2">
      <c r="B179" s="70">
        <f t="shared" si="41"/>
        <v>179</v>
      </c>
      <c r="C179" s="83">
        <f t="shared" ca="1" si="44"/>
        <v>45811</v>
      </c>
      <c r="D179" s="84">
        <f t="shared" si="42"/>
        <v>16.560000000000286</v>
      </c>
      <c r="E179" s="78">
        <f t="shared" si="45"/>
        <v>8.4207600000001452</v>
      </c>
      <c r="F179" s="78">
        <f t="shared" si="33"/>
        <v>14.562295081967211</v>
      </c>
      <c r="G179" s="76">
        <f t="shared" si="46"/>
        <v>15.874400000000136</v>
      </c>
      <c r="H179" s="78">
        <f t="shared" si="47"/>
        <v>4.7623200000000407</v>
      </c>
      <c r="I179" s="78">
        <f t="shared" si="36"/>
        <v>6.2592658588738415</v>
      </c>
      <c r="J179" s="91">
        <f t="shared" si="48"/>
        <v>3.6584400000001045</v>
      </c>
      <c r="K179" s="78">
        <f t="shared" si="49"/>
        <v>8.3030292230933682</v>
      </c>
      <c r="L179" s="91">
        <f t="shared" si="50"/>
        <v>7.1626182641892591</v>
      </c>
      <c r="M179" s="88">
        <f t="shared" si="51"/>
        <v>-3.5041782641891546</v>
      </c>
      <c r="N179" s="78">
        <f t="shared" si="52"/>
        <v>2.1584400000001045</v>
      </c>
      <c r="O179" s="89">
        <f t="shared" si="40"/>
        <v>1.5</v>
      </c>
    </row>
    <row r="180" spans="2:15" x14ac:dyDescent="0.2">
      <c r="B180" s="70">
        <f t="shared" si="41"/>
        <v>180</v>
      </c>
      <c r="C180" s="83">
        <f t="shared" ca="1" si="44"/>
        <v>45812</v>
      </c>
      <c r="D180" s="84">
        <f t="shared" si="42"/>
        <v>16.480000000000288</v>
      </c>
      <c r="E180" s="78">
        <f t="shared" si="45"/>
        <v>8.380080000000147</v>
      </c>
      <c r="F180" s="78">
        <f t="shared" si="33"/>
        <v>14.562295081967211</v>
      </c>
      <c r="G180" s="76">
        <f t="shared" si="46"/>
        <v>15.836359420289991</v>
      </c>
      <c r="H180" s="78">
        <f t="shared" si="47"/>
        <v>4.7509078260869968</v>
      </c>
      <c r="I180" s="78">
        <f t="shared" si="36"/>
        <v>6.2592658588738415</v>
      </c>
      <c r="J180" s="91">
        <f t="shared" si="48"/>
        <v>3.6291721739131502</v>
      </c>
      <c r="K180" s="78">
        <f t="shared" si="49"/>
        <v>8.3030292230933682</v>
      </c>
      <c r="L180" s="91">
        <f t="shared" si="50"/>
        <v>7.1626182641892591</v>
      </c>
      <c r="M180" s="88">
        <f t="shared" si="51"/>
        <v>-3.5334460902761089</v>
      </c>
      <c r="N180" s="78">
        <f t="shared" si="52"/>
        <v>2.1291721739131502</v>
      </c>
      <c r="O180" s="89">
        <f t="shared" si="40"/>
        <v>1.5</v>
      </c>
    </row>
    <row r="181" spans="2:15" x14ac:dyDescent="0.2">
      <c r="B181" s="70">
        <f t="shared" si="41"/>
        <v>181</v>
      </c>
      <c r="C181" s="83">
        <f t="shared" ca="1" si="44"/>
        <v>45813</v>
      </c>
      <c r="D181" s="84">
        <f t="shared" si="42"/>
        <v>16.40000000000029</v>
      </c>
      <c r="E181" s="78">
        <f t="shared" si="45"/>
        <v>8.3394000000001469</v>
      </c>
      <c r="F181" s="78">
        <f t="shared" si="33"/>
        <v>14.562295081967211</v>
      </c>
      <c r="G181" s="76">
        <f t="shared" si="46"/>
        <v>15.798318840579848</v>
      </c>
      <c r="H181" s="78">
        <f t="shared" si="47"/>
        <v>4.7394956521739537</v>
      </c>
      <c r="I181" s="78">
        <f t="shared" si="36"/>
        <v>6.2592658588738415</v>
      </c>
      <c r="J181" s="91">
        <f t="shared" si="48"/>
        <v>3.5999043478261932</v>
      </c>
      <c r="K181" s="78">
        <f t="shared" si="49"/>
        <v>8.3030292230933682</v>
      </c>
      <c r="L181" s="91">
        <f t="shared" si="50"/>
        <v>7.1626182641892591</v>
      </c>
      <c r="M181" s="88">
        <f t="shared" si="51"/>
        <v>-3.5627139163630659</v>
      </c>
      <c r="N181" s="78">
        <f t="shared" si="52"/>
        <v>2.0999043478261932</v>
      </c>
      <c r="O181" s="89">
        <f t="shared" si="40"/>
        <v>1.5</v>
      </c>
    </row>
    <row r="182" spans="2:15" x14ac:dyDescent="0.2">
      <c r="B182" s="70">
        <f t="shared" si="41"/>
        <v>182</v>
      </c>
      <c r="C182" s="83">
        <f t="shared" ca="1" si="44"/>
        <v>45814</v>
      </c>
      <c r="D182" s="84">
        <f t="shared" si="42"/>
        <v>16.320000000000292</v>
      </c>
      <c r="E182" s="78">
        <f t="shared" si="45"/>
        <v>8.2987200000001486</v>
      </c>
      <c r="F182" s="78">
        <f t="shared" si="33"/>
        <v>14.562295081967211</v>
      </c>
      <c r="G182" s="76">
        <f t="shared" si="46"/>
        <v>15.760278260869704</v>
      </c>
      <c r="H182" s="78">
        <f t="shared" si="47"/>
        <v>4.7280834782609107</v>
      </c>
      <c r="I182" s="78">
        <f t="shared" si="36"/>
        <v>6.2592658588738415</v>
      </c>
      <c r="J182" s="91">
        <f t="shared" si="48"/>
        <v>3.570636521739238</v>
      </c>
      <c r="K182" s="78">
        <f t="shared" si="49"/>
        <v>8.3030292230933682</v>
      </c>
      <c r="L182" s="91">
        <f t="shared" si="50"/>
        <v>7.1626182641892591</v>
      </c>
      <c r="M182" s="88">
        <f t="shared" si="51"/>
        <v>-3.5919817424500211</v>
      </c>
      <c r="N182" s="78">
        <f t="shared" si="52"/>
        <v>2.070636521739238</v>
      </c>
      <c r="O182" s="89">
        <f t="shared" si="40"/>
        <v>1.5</v>
      </c>
    </row>
    <row r="183" spans="2:15" x14ac:dyDescent="0.2">
      <c r="B183" s="70">
        <f t="shared" si="41"/>
        <v>183</v>
      </c>
      <c r="C183" s="83">
        <f t="shared" ca="1" si="44"/>
        <v>45815</v>
      </c>
      <c r="D183" s="84">
        <f t="shared" si="42"/>
        <v>16.240000000000293</v>
      </c>
      <c r="E183" s="78">
        <f t="shared" si="45"/>
        <v>8.2580400000001504</v>
      </c>
      <c r="F183" s="78">
        <f t="shared" si="33"/>
        <v>14.562295081967211</v>
      </c>
      <c r="G183" s="76">
        <f t="shared" si="46"/>
        <v>15.722237681159559</v>
      </c>
      <c r="H183" s="78">
        <f t="shared" si="47"/>
        <v>4.7166713043478676</v>
      </c>
      <c r="I183" s="78">
        <f t="shared" si="36"/>
        <v>6.2592658588738415</v>
      </c>
      <c r="J183" s="91">
        <f t="shared" si="48"/>
        <v>3.5413686956522827</v>
      </c>
      <c r="K183" s="78">
        <f t="shared" si="49"/>
        <v>8.3030292230933682</v>
      </c>
      <c r="L183" s="91">
        <f t="shared" si="50"/>
        <v>7.1626182641892591</v>
      </c>
      <c r="M183" s="88">
        <f t="shared" si="51"/>
        <v>-3.6212495685369763</v>
      </c>
      <c r="N183" s="78">
        <f t="shared" si="52"/>
        <v>2.0413686956522827</v>
      </c>
      <c r="O183" s="89">
        <f t="shared" si="40"/>
        <v>1.5</v>
      </c>
    </row>
    <row r="184" spans="2:15" x14ac:dyDescent="0.2">
      <c r="B184" s="70">
        <f t="shared" si="41"/>
        <v>184</v>
      </c>
      <c r="C184" s="83">
        <f t="shared" ca="1" si="44"/>
        <v>45816</v>
      </c>
      <c r="D184" s="84">
        <f t="shared" si="42"/>
        <v>16.160000000000295</v>
      </c>
      <c r="E184" s="78">
        <f t="shared" si="45"/>
        <v>8.2173600000001503</v>
      </c>
      <c r="F184" s="78">
        <f t="shared" si="33"/>
        <v>14.562295081967211</v>
      </c>
      <c r="G184" s="76">
        <f t="shared" si="46"/>
        <v>15.684197101449415</v>
      </c>
      <c r="H184" s="78">
        <f t="shared" si="47"/>
        <v>4.7052591304348246</v>
      </c>
      <c r="I184" s="78">
        <f t="shared" si="36"/>
        <v>6.2592658588738415</v>
      </c>
      <c r="J184" s="91">
        <f t="shared" si="48"/>
        <v>3.5121008695653257</v>
      </c>
      <c r="K184" s="78">
        <f t="shared" si="49"/>
        <v>8.3030292230933682</v>
      </c>
      <c r="L184" s="91">
        <f t="shared" si="50"/>
        <v>7.1626182641892591</v>
      </c>
      <c r="M184" s="88">
        <f t="shared" si="51"/>
        <v>-3.6505173946239333</v>
      </c>
      <c r="N184" s="78">
        <f t="shared" si="52"/>
        <v>2.0121008695653257</v>
      </c>
      <c r="O184" s="89">
        <f t="shared" si="40"/>
        <v>1.5</v>
      </c>
    </row>
    <row r="185" spans="2:15" x14ac:dyDescent="0.2">
      <c r="B185" s="70">
        <f t="shared" si="41"/>
        <v>185</v>
      </c>
      <c r="C185" s="83">
        <f t="shared" ca="1" si="44"/>
        <v>45817</v>
      </c>
      <c r="D185" s="84">
        <f t="shared" si="42"/>
        <v>16.080000000000297</v>
      </c>
      <c r="E185" s="78">
        <f t="shared" si="45"/>
        <v>8.176680000000152</v>
      </c>
      <c r="F185" s="78">
        <f t="shared" si="33"/>
        <v>14.562295081967211</v>
      </c>
      <c r="G185" s="76">
        <f t="shared" si="46"/>
        <v>15.646156521739272</v>
      </c>
      <c r="H185" s="78">
        <f t="shared" si="47"/>
        <v>4.6938469565217815</v>
      </c>
      <c r="I185" s="78">
        <f t="shared" si="36"/>
        <v>6.2592658588738415</v>
      </c>
      <c r="J185" s="91">
        <f t="shared" si="48"/>
        <v>3.4828330434783705</v>
      </c>
      <c r="K185" s="78">
        <f t="shared" si="49"/>
        <v>8.3030292230933682</v>
      </c>
      <c r="L185" s="91">
        <f t="shared" si="50"/>
        <v>7.1626182641892591</v>
      </c>
      <c r="M185" s="88">
        <f t="shared" si="51"/>
        <v>-3.6797852207108885</v>
      </c>
      <c r="N185" s="78">
        <f t="shared" si="52"/>
        <v>1.9828330434783705</v>
      </c>
      <c r="O185" s="89">
        <f t="shared" si="40"/>
        <v>1.5</v>
      </c>
    </row>
    <row r="186" spans="2:15" x14ac:dyDescent="0.2">
      <c r="B186" s="70">
        <f t="shared" si="41"/>
        <v>186</v>
      </c>
      <c r="C186" s="83">
        <f t="shared" ca="1" si="44"/>
        <v>45818</v>
      </c>
      <c r="D186" s="84">
        <f t="shared" si="42"/>
        <v>16.000000000000298</v>
      </c>
      <c r="E186" s="78">
        <f t="shared" si="45"/>
        <v>8.136000000000152</v>
      </c>
      <c r="F186" s="78">
        <f t="shared" si="33"/>
        <v>14.562295081967211</v>
      </c>
      <c r="G186" s="76">
        <f t="shared" si="46"/>
        <v>15.608115942029126</v>
      </c>
      <c r="H186" s="78">
        <f t="shared" si="47"/>
        <v>4.6824347826087376</v>
      </c>
      <c r="I186" s="78">
        <f t="shared" si="36"/>
        <v>6.2592658588738415</v>
      </c>
      <c r="J186" s="91">
        <f t="shared" si="48"/>
        <v>3.4535652173914144</v>
      </c>
      <c r="K186" s="78">
        <f t="shared" si="49"/>
        <v>8.3030292230933682</v>
      </c>
      <c r="L186" s="91">
        <f t="shared" si="50"/>
        <v>7.1626182641892591</v>
      </c>
      <c r="M186" s="88">
        <f t="shared" si="51"/>
        <v>-3.7090530467978446</v>
      </c>
      <c r="N186" s="78">
        <f t="shared" si="52"/>
        <v>1.9535652173914144</v>
      </c>
      <c r="O186" s="89">
        <f t="shared" si="40"/>
        <v>1.5</v>
      </c>
    </row>
    <row r="187" spans="2:15" x14ac:dyDescent="0.2">
      <c r="B187" s="70">
        <f t="shared" si="41"/>
        <v>187</v>
      </c>
      <c r="C187" s="83">
        <f t="shared" ca="1" si="44"/>
        <v>45819</v>
      </c>
      <c r="D187" s="84">
        <f t="shared" si="42"/>
        <v>15.920000000000298</v>
      </c>
      <c r="E187" s="78">
        <f t="shared" si="45"/>
        <v>8.0953200000001519</v>
      </c>
      <c r="F187" s="78">
        <f t="shared" si="33"/>
        <v>14.562295081967211</v>
      </c>
      <c r="G187" s="76">
        <f t="shared" si="46"/>
        <v>15.570075362318981</v>
      </c>
      <c r="H187" s="78">
        <f t="shared" si="47"/>
        <v>4.6710226086956945</v>
      </c>
      <c r="I187" s="78">
        <f t="shared" si="36"/>
        <v>6.2592658588738415</v>
      </c>
      <c r="J187" s="91">
        <f t="shared" si="48"/>
        <v>3.4242973913044574</v>
      </c>
      <c r="K187" s="78">
        <f t="shared" si="49"/>
        <v>8.3030292230933682</v>
      </c>
      <c r="L187" s="91">
        <f t="shared" si="50"/>
        <v>7.1626182641892591</v>
      </c>
      <c r="M187" s="88">
        <f t="shared" si="51"/>
        <v>-3.7383208728848016</v>
      </c>
      <c r="N187" s="78">
        <f t="shared" si="52"/>
        <v>1.9242973913044574</v>
      </c>
      <c r="O187" s="89">
        <f t="shared" si="40"/>
        <v>1.5</v>
      </c>
    </row>
    <row r="188" spans="2:15" x14ac:dyDescent="0.2">
      <c r="B188" s="70">
        <f t="shared" si="41"/>
        <v>188</v>
      </c>
      <c r="C188" s="83">
        <f t="shared" ca="1" si="44"/>
        <v>45820</v>
      </c>
      <c r="D188" s="84">
        <f t="shared" si="42"/>
        <v>15.840000000000298</v>
      </c>
      <c r="E188" s="78">
        <f t="shared" si="45"/>
        <v>8.0546400000001519</v>
      </c>
      <c r="F188" s="78">
        <f t="shared" si="33"/>
        <v>14.562295081967211</v>
      </c>
      <c r="G188" s="76">
        <f t="shared" si="46"/>
        <v>15.532034782608838</v>
      </c>
      <c r="H188" s="78">
        <f t="shared" si="47"/>
        <v>4.6596104347826515</v>
      </c>
      <c r="I188" s="78">
        <f t="shared" si="36"/>
        <v>6.2592658588738415</v>
      </c>
      <c r="J188" s="91">
        <f t="shared" si="48"/>
        <v>3.3950295652175004</v>
      </c>
      <c r="K188" s="78">
        <f t="shared" si="49"/>
        <v>8.3030292230933682</v>
      </c>
      <c r="L188" s="91">
        <f t="shared" si="50"/>
        <v>7.1626182641892591</v>
      </c>
      <c r="M188" s="88">
        <f t="shared" si="51"/>
        <v>-3.7675886989717586</v>
      </c>
      <c r="N188" s="78">
        <f t="shared" si="52"/>
        <v>1.8950295652175004</v>
      </c>
      <c r="O188" s="89">
        <f t="shared" si="40"/>
        <v>1.5</v>
      </c>
    </row>
    <row r="189" spans="2:15" x14ac:dyDescent="0.2">
      <c r="B189" s="70">
        <f t="shared" si="41"/>
        <v>189</v>
      </c>
      <c r="C189" s="83">
        <f t="shared" ca="1" si="44"/>
        <v>45821</v>
      </c>
      <c r="D189" s="84">
        <f t="shared" si="42"/>
        <v>15.760000000000298</v>
      </c>
      <c r="E189" s="78">
        <f t="shared" si="45"/>
        <v>8.0139600000001519</v>
      </c>
      <c r="F189" s="78">
        <f t="shared" si="33"/>
        <v>14.562295081967211</v>
      </c>
      <c r="G189" s="76">
        <f t="shared" si="46"/>
        <v>15.493994202898692</v>
      </c>
      <c r="H189" s="78">
        <f t="shared" si="47"/>
        <v>4.6481982608696075</v>
      </c>
      <c r="I189" s="78">
        <f t="shared" si="36"/>
        <v>6.2592658588738415</v>
      </c>
      <c r="J189" s="91">
        <f t="shared" si="48"/>
        <v>3.3657617391305443</v>
      </c>
      <c r="K189" s="78">
        <f t="shared" si="49"/>
        <v>8.3030292230933682</v>
      </c>
      <c r="L189" s="91">
        <f t="shared" si="50"/>
        <v>7.1626182641892591</v>
      </c>
      <c r="M189" s="88">
        <f t="shared" si="51"/>
        <v>-3.7968565250587147</v>
      </c>
      <c r="N189" s="78">
        <f t="shared" si="52"/>
        <v>1.8657617391305443</v>
      </c>
      <c r="O189" s="89">
        <f t="shared" si="40"/>
        <v>1.5</v>
      </c>
    </row>
    <row r="190" spans="2:15" x14ac:dyDescent="0.2">
      <c r="B190" s="70">
        <f t="shared" si="41"/>
        <v>190</v>
      </c>
      <c r="C190" s="83">
        <f t="shared" ca="1" si="44"/>
        <v>45822</v>
      </c>
      <c r="D190" s="84">
        <f t="shared" si="42"/>
        <v>15.680000000000298</v>
      </c>
      <c r="E190" s="78">
        <f t="shared" si="45"/>
        <v>7.9732800000001518</v>
      </c>
      <c r="F190" s="78">
        <f t="shared" si="33"/>
        <v>14.562295081967211</v>
      </c>
      <c r="G190" s="76">
        <f t="shared" si="46"/>
        <v>15.455953623188547</v>
      </c>
      <c r="H190" s="78">
        <f t="shared" si="47"/>
        <v>4.6367860869565636</v>
      </c>
      <c r="I190" s="78">
        <f t="shared" si="36"/>
        <v>6.2592658588738415</v>
      </c>
      <c r="J190" s="91">
        <f t="shared" si="48"/>
        <v>3.3364939130435882</v>
      </c>
      <c r="K190" s="78">
        <f t="shared" si="49"/>
        <v>8.3030292230933682</v>
      </c>
      <c r="L190" s="91">
        <f t="shared" si="50"/>
        <v>7.1626182641892591</v>
      </c>
      <c r="M190" s="88">
        <f t="shared" si="51"/>
        <v>-3.8261243511456708</v>
      </c>
      <c r="N190" s="78">
        <f t="shared" si="52"/>
        <v>1.8364939130435882</v>
      </c>
      <c r="O190" s="89">
        <f t="shared" si="40"/>
        <v>1.5</v>
      </c>
    </row>
    <row r="191" spans="2:15" x14ac:dyDescent="0.2">
      <c r="B191" s="70">
        <f t="shared" si="41"/>
        <v>191</v>
      </c>
      <c r="C191" s="83">
        <f t="shared" ca="1" si="44"/>
        <v>45823</v>
      </c>
      <c r="D191" s="84">
        <f t="shared" si="42"/>
        <v>15.600000000000298</v>
      </c>
      <c r="E191" s="78">
        <f t="shared" si="45"/>
        <v>7.9326000000001526</v>
      </c>
      <c r="F191" s="78">
        <f t="shared" si="33"/>
        <v>14.562295081967211</v>
      </c>
      <c r="G191" s="76">
        <f t="shared" si="46"/>
        <v>15.417913043478404</v>
      </c>
      <c r="H191" s="78">
        <f t="shared" si="47"/>
        <v>4.6253739130435205</v>
      </c>
      <c r="I191" s="78">
        <f t="shared" si="36"/>
        <v>6.2592658588738415</v>
      </c>
      <c r="J191" s="91">
        <f t="shared" si="48"/>
        <v>3.3072260869566321</v>
      </c>
      <c r="K191" s="78">
        <f t="shared" si="49"/>
        <v>8.3030292230933682</v>
      </c>
      <c r="L191" s="91">
        <f t="shared" si="50"/>
        <v>7.1626182641892591</v>
      </c>
      <c r="M191" s="88">
        <f t="shared" si="51"/>
        <v>-3.8553921772326269</v>
      </c>
      <c r="N191" s="78">
        <f t="shared" si="52"/>
        <v>1.8072260869566321</v>
      </c>
      <c r="O191" s="89">
        <f t="shared" si="40"/>
        <v>1.5</v>
      </c>
    </row>
    <row r="192" spans="2:15" x14ac:dyDescent="0.2">
      <c r="B192" s="70">
        <f t="shared" si="41"/>
        <v>192</v>
      </c>
      <c r="C192" s="83">
        <f t="shared" ca="1" si="44"/>
        <v>45824</v>
      </c>
      <c r="D192" s="84">
        <f t="shared" si="42"/>
        <v>15.520000000000298</v>
      </c>
      <c r="E192" s="78">
        <f t="shared" si="45"/>
        <v>7.8919200000001517</v>
      </c>
      <c r="F192" s="78">
        <f t="shared" si="33"/>
        <v>14.562295081967211</v>
      </c>
      <c r="G192" s="76">
        <f t="shared" si="46"/>
        <v>15.379872463768258</v>
      </c>
      <c r="H192" s="78">
        <f t="shared" si="47"/>
        <v>4.6139617391304775</v>
      </c>
      <c r="I192" s="78">
        <f t="shared" si="36"/>
        <v>6.2592658588738415</v>
      </c>
      <c r="J192" s="91">
        <f t="shared" si="48"/>
        <v>3.2779582608696742</v>
      </c>
      <c r="K192" s="78">
        <f t="shared" si="49"/>
        <v>8.3030292230933682</v>
      </c>
      <c r="L192" s="91">
        <f t="shared" si="50"/>
        <v>7.1626182641892591</v>
      </c>
      <c r="M192" s="88">
        <f t="shared" si="51"/>
        <v>-3.8846600033195848</v>
      </c>
      <c r="N192" s="78">
        <f t="shared" si="52"/>
        <v>1.7779582608696742</v>
      </c>
      <c r="O192" s="89">
        <f t="shared" si="40"/>
        <v>1.5</v>
      </c>
    </row>
    <row r="193" spans="2:15" x14ac:dyDescent="0.2">
      <c r="B193" s="70">
        <f t="shared" si="41"/>
        <v>193</v>
      </c>
      <c r="C193" s="83">
        <f t="shared" ca="1" si="44"/>
        <v>45825</v>
      </c>
      <c r="D193" s="84">
        <f t="shared" si="42"/>
        <v>15.440000000000298</v>
      </c>
      <c r="E193" s="78">
        <f t="shared" si="45"/>
        <v>7.8512400000001517</v>
      </c>
      <c r="F193" s="78">
        <f t="shared" si="33"/>
        <v>14.562295081967211</v>
      </c>
      <c r="G193" s="76">
        <f t="shared" si="46"/>
        <v>15.341831884058113</v>
      </c>
      <c r="H193" s="78">
        <f t="shared" si="47"/>
        <v>4.6025495652174335</v>
      </c>
      <c r="I193" s="78">
        <f t="shared" si="36"/>
        <v>6.2592658588738415</v>
      </c>
      <c r="J193" s="91">
        <f t="shared" si="48"/>
        <v>3.2486904347827181</v>
      </c>
      <c r="K193" s="78">
        <f t="shared" si="49"/>
        <v>8.3030292230933682</v>
      </c>
      <c r="L193" s="91">
        <f t="shared" si="50"/>
        <v>7.1626182641892591</v>
      </c>
      <c r="M193" s="88">
        <f t="shared" si="51"/>
        <v>-3.9139278294065409</v>
      </c>
      <c r="N193" s="78">
        <f t="shared" si="52"/>
        <v>1.7486904347827181</v>
      </c>
      <c r="O193" s="89">
        <f t="shared" si="40"/>
        <v>1.5</v>
      </c>
    </row>
    <row r="194" spans="2:15" x14ac:dyDescent="0.2">
      <c r="B194" s="70">
        <f t="shared" si="41"/>
        <v>194</v>
      </c>
      <c r="C194" s="83">
        <f t="shared" ca="1" si="44"/>
        <v>45826</v>
      </c>
      <c r="D194" s="84">
        <f t="shared" si="42"/>
        <v>15.360000000000298</v>
      </c>
      <c r="E194" s="78">
        <f t="shared" si="45"/>
        <v>7.8105600000001516</v>
      </c>
      <c r="F194" s="78">
        <f t="shared" si="33"/>
        <v>14.562295081967211</v>
      </c>
      <c r="G194" s="76">
        <f t="shared" si="46"/>
        <v>15.303791304347968</v>
      </c>
      <c r="H194" s="78">
        <f t="shared" si="47"/>
        <v>4.5911373913043905</v>
      </c>
      <c r="I194" s="78">
        <f t="shared" si="36"/>
        <v>6.2592658588738415</v>
      </c>
      <c r="J194" s="91">
        <f t="shared" si="48"/>
        <v>3.2194226086957611</v>
      </c>
      <c r="K194" s="78">
        <f t="shared" si="49"/>
        <v>8.3030292230933682</v>
      </c>
      <c r="L194" s="91">
        <f t="shared" si="50"/>
        <v>7.1626182641892591</v>
      </c>
      <c r="M194" s="88">
        <f t="shared" si="51"/>
        <v>-3.9431956554934979</v>
      </c>
      <c r="N194" s="78">
        <f t="shared" si="52"/>
        <v>1.7194226086957611</v>
      </c>
      <c r="O194" s="89">
        <f t="shared" si="40"/>
        <v>1.5</v>
      </c>
    </row>
    <row r="195" spans="2:15" x14ac:dyDescent="0.2">
      <c r="B195" s="70">
        <f t="shared" si="41"/>
        <v>195</v>
      </c>
      <c r="C195" s="83">
        <f t="shared" ca="1" si="44"/>
        <v>45827</v>
      </c>
      <c r="D195" s="84">
        <f t="shared" si="42"/>
        <v>15.280000000000298</v>
      </c>
      <c r="E195" s="78">
        <f t="shared" si="45"/>
        <v>7.7698800000001516</v>
      </c>
      <c r="F195" s="78">
        <f t="shared" si="33"/>
        <v>14.562295081967211</v>
      </c>
      <c r="G195" s="76">
        <f t="shared" si="46"/>
        <v>15.265750724637822</v>
      </c>
      <c r="H195" s="78">
        <f t="shared" si="47"/>
        <v>4.5797252173913465</v>
      </c>
      <c r="I195" s="78">
        <f t="shared" si="36"/>
        <v>6.2592658588738415</v>
      </c>
      <c r="J195" s="91">
        <f t="shared" si="48"/>
        <v>3.190154782608805</v>
      </c>
      <c r="K195" s="78">
        <f t="shared" si="49"/>
        <v>8.3030292230933682</v>
      </c>
      <c r="L195" s="91">
        <f t="shared" si="50"/>
        <v>7.1626182641892591</v>
      </c>
      <c r="M195" s="88">
        <f t="shared" si="51"/>
        <v>-3.972463481580454</v>
      </c>
      <c r="N195" s="78">
        <f t="shared" si="52"/>
        <v>1.690154782608805</v>
      </c>
      <c r="O195" s="89">
        <f t="shared" si="40"/>
        <v>1.5</v>
      </c>
    </row>
    <row r="196" spans="2:15" x14ac:dyDescent="0.2">
      <c r="B196" s="70">
        <f t="shared" si="41"/>
        <v>196</v>
      </c>
      <c r="C196" s="83">
        <f t="shared" ca="1" si="44"/>
        <v>45828</v>
      </c>
      <c r="D196" s="84">
        <f t="shared" si="42"/>
        <v>15.200000000000298</v>
      </c>
      <c r="E196" s="78">
        <f t="shared" si="45"/>
        <v>7.7292000000001515</v>
      </c>
      <c r="F196" s="78">
        <f t="shared" si="33"/>
        <v>14.562295081967211</v>
      </c>
      <c r="G196" s="76">
        <f t="shared" si="46"/>
        <v>15.227710144927677</v>
      </c>
      <c r="H196" s="78">
        <f t="shared" si="47"/>
        <v>4.5683130434783026</v>
      </c>
      <c r="I196" s="78">
        <f t="shared" si="36"/>
        <v>6.2592658588738415</v>
      </c>
      <c r="J196" s="91">
        <f t="shared" si="48"/>
        <v>3.1608869565218489</v>
      </c>
      <c r="K196" s="78">
        <f t="shared" si="49"/>
        <v>8.3030292230933682</v>
      </c>
      <c r="L196" s="91">
        <f t="shared" si="50"/>
        <v>7.1626182641892591</v>
      </c>
      <c r="M196" s="88">
        <f t="shared" si="51"/>
        <v>-4.0017313076674101</v>
      </c>
      <c r="N196" s="78">
        <f t="shared" si="52"/>
        <v>1.6608869565218489</v>
      </c>
      <c r="O196" s="89">
        <f t="shared" si="40"/>
        <v>1.5</v>
      </c>
    </row>
    <row r="197" spans="2:15" x14ac:dyDescent="0.2">
      <c r="B197" s="70">
        <f t="shared" si="41"/>
        <v>197</v>
      </c>
      <c r="C197" s="83">
        <f t="shared" ca="1" si="44"/>
        <v>45829</v>
      </c>
      <c r="D197" s="84">
        <f t="shared" si="42"/>
        <v>15.120000000000298</v>
      </c>
      <c r="E197" s="78">
        <f t="shared" si="45"/>
        <v>7.6885200000001523</v>
      </c>
      <c r="F197" s="78">
        <f t="shared" si="33"/>
        <v>14.562295081967211</v>
      </c>
      <c r="G197" s="76">
        <f t="shared" si="46"/>
        <v>15.189669565217532</v>
      </c>
      <c r="H197" s="78">
        <f t="shared" si="47"/>
        <v>4.5569008695652595</v>
      </c>
      <c r="I197" s="78">
        <f t="shared" si="36"/>
        <v>6.2592658588738415</v>
      </c>
      <c r="J197" s="91">
        <f t="shared" si="48"/>
        <v>3.1316191304348928</v>
      </c>
      <c r="K197" s="78">
        <f t="shared" si="49"/>
        <v>8.3030292230933682</v>
      </c>
      <c r="L197" s="91">
        <f t="shared" si="50"/>
        <v>7.1626182641892591</v>
      </c>
      <c r="M197" s="88">
        <f t="shared" si="51"/>
        <v>-4.0309991337543662</v>
      </c>
      <c r="N197" s="78">
        <f t="shared" si="52"/>
        <v>1.6316191304348928</v>
      </c>
      <c r="O197" s="89">
        <f t="shared" si="40"/>
        <v>1.5</v>
      </c>
    </row>
    <row r="198" spans="2:15" x14ac:dyDescent="0.2">
      <c r="B198" s="70">
        <f t="shared" si="41"/>
        <v>198</v>
      </c>
      <c r="C198" s="83">
        <f t="shared" ca="1" si="44"/>
        <v>45830</v>
      </c>
      <c r="D198" s="84">
        <f t="shared" si="42"/>
        <v>15.040000000000298</v>
      </c>
      <c r="E198" s="78">
        <f t="shared" si="45"/>
        <v>7.6478400000001514</v>
      </c>
      <c r="F198" s="78">
        <f t="shared" si="33"/>
        <v>14.562295081967211</v>
      </c>
      <c r="G198" s="76">
        <f t="shared" si="46"/>
        <v>15.151628985507386</v>
      </c>
      <c r="H198" s="78">
        <f t="shared" si="47"/>
        <v>4.5454886956522156</v>
      </c>
      <c r="I198" s="78">
        <f t="shared" si="36"/>
        <v>6.2592658588738415</v>
      </c>
      <c r="J198" s="91">
        <f t="shared" si="48"/>
        <v>3.1023513043479358</v>
      </c>
      <c r="K198" s="78">
        <f t="shared" si="49"/>
        <v>8.3030292230933682</v>
      </c>
      <c r="L198" s="91">
        <f t="shared" si="50"/>
        <v>7.1626182641892591</v>
      </c>
      <c r="M198" s="88">
        <f t="shared" si="51"/>
        <v>-4.0602669598413232</v>
      </c>
      <c r="N198" s="78">
        <f t="shared" si="52"/>
        <v>1.6023513043479358</v>
      </c>
      <c r="O198" s="89">
        <f t="shared" si="40"/>
        <v>1.5</v>
      </c>
    </row>
    <row r="199" spans="2:15" x14ac:dyDescent="0.2">
      <c r="B199" s="70">
        <f t="shared" si="41"/>
        <v>199</v>
      </c>
      <c r="C199" s="83">
        <f t="shared" ca="1" si="44"/>
        <v>45831</v>
      </c>
      <c r="D199" s="84">
        <f t="shared" si="42"/>
        <v>14.960000000000298</v>
      </c>
      <c r="E199" s="78">
        <f t="shared" si="45"/>
        <v>7.6071600000001514</v>
      </c>
      <c r="F199" s="78">
        <f t="shared" si="33"/>
        <v>14.562295081967211</v>
      </c>
      <c r="G199" s="76">
        <f t="shared" si="46"/>
        <v>15.113588405797243</v>
      </c>
      <c r="H199" s="78">
        <f t="shared" si="47"/>
        <v>4.5340765217391725</v>
      </c>
      <c r="I199" s="78">
        <f t="shared" si="36"/>
        <v>6.2592658588738415</v>
      </c>
      <c r="J199" s="91">
        <f t="shared" si="48"/>
        <v>3.0730834782609788</v>
      </c>
      <c r="K199" s="78">
        <f t="shared" si="49"/>
        <v>8.3030292230933682</v>
      </c>
      <c r="L199" s="91">
        <f t="shared" si="50"/>
        <v>7.1626182641892591</v>
      </c>
      <c r="M199" s="88">
        <f t="shared" si="51"/>
        <v>-4.0895347859282802</v>
      </c>
      <c r="N199" s="78">
        <f t="shared" si="52"/>
        <v>1.5730834782609788</v>
      </c>
      <c r="O199" s="89">
        <f t="shared" si="40"/>
        <v>1.5</v>
      </c>
    </row>
    <row r="200" spans="2:15" x14ac:dyDescent="0.2">
      <c r="B200" s="70">
        <f t="shared" si="41"/>
        <v>200</v>
      </c>
      <c r="C200" s="83">
        <f t="shared" ca="1" si="44"/>
        <v>45832</v>
      </c>
      <c r="D200" s="84">
        <f t="shared" si="42"/>
        <v>14.880000000000297</v>
      </c>
      <c r="E200" s="78">
        <f t="shared" si="45"/>
        <v>7.5664800000001513</v>
      </c>
      <c r="F200" s="78">
        <f t="shared" si="33"/>
        <v>14.562295081967211</v>
      </c>
      <c r="G200" s="76">
        <f t="shared" si="46"/>
        <v>15.075547826087098</v>
      </c>
      <c r="H200" s="78">
        <f t="shared" si="47"/>
        <v>4.5226643478261295</v>
      </c>
      <c r="I200" s="78">
        <f t="shared" si="36"/>
        <v>6.2592658588738415</v>
      </c>
      <c r="J200" s="91">
        <f t="shared" si="48"/>
        <v>3.0438156521740218</v>
      </c>
      <c r="K200" s="78">
        <f t="shared" si="49"/>
        <v>8.3030292230933682</v>
      </c>
      <c r="L200" s="91">
        <f t="shared" si="50"/>
        <v>7.1626182641892591</v>
      </c>
      <c r="M200" s="88">
        <f t="shared" si="51"/>
        <v>-4.1188026120152372</v>
      </c>
      <c r="N200" s="78">
        <f t="shared" si="52"/>
        <v>1.5438156521740218</v>
      </c>
      <c r="O200" s="89">
        <f t="shared" si="40"/>
        <v>1.5</v>
      </c>
    </row>
    <row r="201" spans="2:15" x14ac:dyDescent="0.2">
      <c r="B201" s="70">
        <f t="shared" si="41"/>
        <v>201</v>
      </c>
      <c r="C201" s="83">
        <f t="shared" ca="1" si="44"/>
        <v>45833</v>
      </c>
      <c r="D201" s="84">
        <f t="shared" si="42"/>
        <v>14.800000000000297</v>
      </c>
      <c r="E201" s="78">
        <f t="shared" si="45"/>
        <v>7.5258000000001513</v>
      </c>
      <c r="F201" s="78">
        <f t="shared" si="33"/>
        <v>14.562295081967211</v>
      </c>
      <c r="G201" s="76">
        <f t="shared" si="46"/>
        <v>15.037507246376952</v>
      </c>
      <c r="H201" s="78">
        <f t="shared" si="47"/>
        <v>4.5112521739130855</v>
      </c>
      <c r="I201" s="78">
        <f t="shared" si="36"/>
        <v>6.2592658588738415</v>
      </c>
      <c r="J201" s="91">
        <f t="shared" si="48"/>
        <v>3.0145478260870657</v>
      </c>
      <c r="K201" s="78">
        <f t="shared" si="49"/>
        <v>8.3030292230933682</v>
      </c>
      <c r="L201" s="91">
        <f t="shared" si="50"/>
        <v>7.1626182641892591</v>
      </c>
      <c r="M201" s="88">
        <f t="shared" si="51"/>
        <v>-4.1480704381021933</v>
      </c>
      <c r="N201" s="78">
        <f t="shared" si="52"/>
        <v>1.5145478260870657</v>
      </c>
      <c r="O201" s="89">
        <f t="shared" si="40"/>
        <v>1.5</v>
      </c>
    </row>
    <row r="202" spans="2:15" x14ac:dyDescent="0.2">
      <c r="B202" s="70">
        <f t="shared" si="41"/>
        <v>202</v>
      </c>
      <c r="C202" s="83">
        <f t="shared" ca="1" si="44"/>
        <v>45834</v>
      </c>
      <c r="D202" s="84">
        <f t="shared" si="42"/>
        <v>14.720000000000297</v>
      </c>
      <c r="E202" s="78">
        <f t="shared" si="45"/>
        <v>7.4851200000001521</v>
      </c>
      <c r="F202" s="78">
        <f t="shared" si="33"/>
        <v>14.562295081967211</v>
      </c>
      <c r="G202" s="76">
        <f t="shared" si="46"/>
        <v>14.999466666666809</v>
      </c>
      <c r="H202" s="78">
        <f t="shared" si="47"/>
        <v>4.4998400000000425</v>
      </c>
      <c r="I202" s="78">
        <f t="shared" si="36"/>
        <v>6.2592658588738415</v>
      </c>
      <c r="J202" s="91">
        <f t="shared" si="48"/>
        <v>2.9852800000001096</v>
      </c>
      <c r="K202" s="78">
        <f t="shared" si="49"/>
        <v>8.3030292230933682</v>
      </c>
      <c r="L202" s="91">
        <f t="shared" si="50"/>
        <v>7.1626182641892591</v>
      </c>
      <c r="M202" s="88">
        <f t="shared" si="51"/>
        <v>-4.1773382641891494</v>
      </c>
      <c r="N202" s="78">
        <f t="shared" si="52"/>
        <v>1.4852800000001096</v>
      </c>
      <c r="O202" s="89">
        <f t="shared" si="40"/>
        <v>1.5</v>
      </c>
    </row>
    <row r="203" spans="2:15" x14ac:dyDescent="0.2">
      <c r="B203" s="70">
        <f t="shared" si="41"/>
        <v>203</v>
      </c>
      <c r="C203" s="83">
        <f t="shared" ca="1" si="44"/>
        <v>45835</v>
      </c>
      <c r="D203" s="84">
        <f t="shared" si="42"/>
        <v>14.640000000000297</v>
      </c>
      <c r="E203" s="78">
        <f t="shared" si="45"/>
        <v>7.4444400000001512</v>
      </c>
      <c r="F203" s="78">
        <f t="shared" si="33"/>
        <v>14.562295081967211</v>
      </c>
      <c r="G203" s="76">
        <f t="shared" si="46"/>
        <v>14.961426086956664</v>
      </c>
      <c r="H203" s="78">
        <f t="shared" si="47"/>
        <v>4.4884278260869985</v>
      </c>
      <c r="I203" s="78">
        <f t="shared" si="36"/>
        <v>6.2592658588738415</v>
      </c>
      <c r="J203" s="91">
        <f t="shared" si="48"/>
        <v>2.9560121739131526</v>
      </c>
      <c r="K203" s="78">
        <f t="shared" si="49"/>
        <v>8.3030292230933682</v>
      </c>
      <c r="L203" s="91">
        <f t="shared" si="50"/>
        <v>7.1626182641892591</v>
      </c>
      <c r="M203" s="88">
        <f t="shared" si="51"/>
        <v>-4.2066060902761064</v>
      </c>
      <c r="N203" s="78">
        <f t="shared" si="52"/>
        <v>1.4560121739131526</v>
      </c>
      <c r="O203" s="89">
        <f t="shared" si="40"/>
        <v>1.5</v>
      </c>
    </row>
    <row r="204" spans="2:15" x14ac:dyDescent="0.2">
      <c r="B204" s="70">
        <f t="shared" si="41"/>
        <v>204</v>
      </c>
      <c r="C204" s="83">
        <f t="shared" ca="1" si="44"/>
        <v>45836</v>
      </c>
      <c r="D204" s="84">
        <f t="shared" si="42"/>
        <v>14.560000000000297</v>
      </c>
      <c r="E204" s="78">
        <f t="shared" si="45"/>
        <v>7.4037600000001511</v>
      </c>
      <c r="F204" s="78">
        <f t="shared" ref="F204:F267" si="53">$F$2*$F$3/100</f>
        <v>14.562295081967211</v>
      </c>
      <c r="G204" s="76">
        <f t="shared" si="46"/>
        <v>14.923385507246518</v>
      </c>
      <c r="H204" s="78">
        <f t="shared" si="47"/>
        <v>4.4770156521739555</v>
      </c>
      <c r="I204" s="78">
        <f t="shared" ref="I204:I267" si="54">$I$5*$I$4</f>
        <v>6.2592658588738415</v>
      </c>
      <c r="J204" s="91">
        <f t="shared" si="48"/>
        <v>2.9267443478261956</v>
      </c>
      <c r="K204" s="78">
        <f t="shared" si="49"/>
        <v>8.3030292230933682</v>
      </c>
      <c r="L204" s="91">
        <f t="shared" si="50"/>
        <v>7.1626182641892591</v>
      </c>
      <c r="M204" s="88">
        <f t="shared" si="51"/>
        <v>-4.2358739163630634</v>
      </c>
      <c r="N204" s="78">
        <f t="shared" si="52"/>
        <v>1.4267443478261956</v>
      </c>
      <c r="O204" s="89">
        <f t="shared" ref="O204:O267" si="55">$N$2</f>
        <v>1.5</v>
      </c>
    </row>
    <row r="205" spans="2:15" x14ac:dyDescent="0.2">
      <c r="B205" s="70">
        <f t="shared" si="41"/>
        <v>205</v>
      </c>
      <c r="C205" s="83">
        <f t="shared" ca="1" si="44"/>
        <v>45837</v>
      </c>
      <c r="D205" s="84">
        <f t="shared" ref="D205:D268" si="56">IF(D204-$E$4&lt;0,0,D204-$E$4)</f>
        <v>14.480000000000297</v>
      </c>
      <c r="E205" s="78">
        <f t="shared" si="45"/>
        <v>7.3630800000001511</v>
      </c>
      <c r="F205" s="78">
        <f t="shared" si="53"/>
        <v>14.562295081967211</v>
      </c>
      <c r="G205" s="76">
        <f t="shared" si="46"/>
        <v>14.885344927536373</v>
      </c>
      <c r="H205" s="78">
        <f t="shared" si="47"/>
        <v>4.4656034782609115</v>
      </c>
      <c r="I205" s="78">
        <f t="shared" si="54"/>
        <v>6.2592658588738415</v>
      </c>
      <c r="J205" s="91">
        <f t="shared" si="48"/>
        <v>2.8974765217392395</v>
      </c>
      <c r="K205" s="78">
        <f t="shared" si="49"/>
        <v>8.3030292230933682</v>
      </c>
      <c r="L205" s="91">
        <f t="shared" si="50"/>
        <v>7.1626182641892591</v>
      </c>
      <c r="M205" s="88">
        <f t="shared" si="51"/>
        <v>-4.2651417424500195</v>
      </c>
      <c r="N205" s="78">
        <f t="shared" si="52"/>
        <v>1.3974765217392395</v>
      </c>
      <c r="O205" s="89">
        <f t="shared" si="55"/>
        <v>1.5</v>
      </c>
    </row>
    <row r="206" spans="2:15" x14ac:dyDescent="0.2">
      <c r="B206" s="70">
        <f t="shared" si="41"/>
        <v>206</v>
      </c>
      <c r="C206" s="83">
        <f t="shared" ca="1" si="44"/>
        <v>45838</v>
      </c>
      <c r="D206" s="84">
        <f t="shared" si="56"/>
        <v>14.400000000000297</v>
      </c>
      <c r="E206" s="78">
        <f t="shared" si="45"/>
        <v>7.322400000000151</v>
      </c>
      <c r="F206" s="78">
        <f t="shared" si="53"/>
        <v>14.562295081967211</v>
      </c>
      <c r="G206" s="76">
        <f t="shared" si="46"/>
        <v>14.847304347826228</v>
      </c>
      <c r="H206" s="78">
        <f t="shared" si="47"/>
        <v>4.4541913043478685</v>
      </c>
      <c r="I206" s="78">
        <f t="shared" si="54"/>
        <v>6.2592658588738415</v>
      </c>
      <c r="J206" s="91">
        <f t="shared" si="48"/>
        <v>2.8682086956522825</v>
      </c>
      <c r="K206" s="78">
        <f t="shared" si="49"/>
        <v>8.3030292230933682</v>
      </c>
      <c r="L206" s="91">
        <f t="shared" si="50"/>
        <v>7.1626182641892591</v>
      </c>
      <c r="M206" s="88">
        <f t="shared" si="51"/>
        <v>-4.2944095685369765</v>
      </c>
      <c r="N206" s="78">
        <f t="shared" si="52"/>
        <v>1.3682086956522825</v>
      </c>
      <c r="O206" s="89">
        <f t="shared" si="55"/>
        <v>1.5</v>
      </c>
    </row>
    <row r="207" spans="2:15" x14ac:dyDescent="0.2">
      <c r="B207" s="70">
        <f t="shared" si="41"/>
        <v>207</v>
      </c>
      <c r="C207" s="83">
        <f t="shared" ca="1" si="44"/>
        <v>45839</v>
      </c>
      <c r="D207" s="84">
        <f t="shared" si="56"/>
        <v>14.320000000000297</v>
      </c>
      <c r="E207" s="78">
        <f t="shared" si="45"/>
        <v>7.2817200000001518</v>
      </c>
      <c r="F207" s="78">
        <f t="shared" si="53"/>
        <v>14.562295081967211</v>
      </c>
      <c r="G207" s="76">
        <f t="shared" si="46"/>
        <v>14.809263768116082</v>
      </c>
      <c r="H207" s="78">
        <f t="shared" si="47"/>
        <v>4.4427791304348245</v>
      </c>
      <c r="I207" s="78">
        <f t="shared" si="54"/>
        <v>6.2592658588738415</v>
      </c>
      <c r="J207" s="91">
        <f t="shared" si="48"/>
        <v>2.8389408695653273</v>
      </c>
      <c r="K207" s="78">
        <f t="shared" si="49"/>
        <v>8.3030292230933682</v>
      </c>
      <c r="L207" s="91">
        <f t="shared" si="50"/>
        <v>7.1626182641892591</v>
      </c>
      <c r="M207" s="88">
        <f t="shared" si="51"/>
        <v>-4.3236773946239317</v>
      </c>
      <c r="N207" s="78">
        <f t="shared" si="52"/>
        <v>1.3389408695653273</v>
      </c>
      <c r="O207" s="89">
        <f t="shared" si="55"/>
        <v>1.5</v>
      </c>
    </row>
    <row r="208" spans="2:15" x14ac:dyDescent="0.2">
      <c r="B208" s="70">
        <f t="shared" si="41"/>
        <v>208</v>
      </c>
      <c r="C208" s="83">
        <f t="shared" ca="1" si="44"/>
        <v>45840</v>
      </c>
      <c r="D208" s="84">
        <f t="shared" si="56"/>
        <v>14.240000000000297</v>
      </c>
      <c r="E208" s="78">
        <f t="shared" si="45"/>
        <v>7.2410400000001518</v>
      </c>
      <c r="F208" s="78">
        <f t="shared" si="53"/>
        <v>14.562295081967211</v>
      </c>
      <c r="G208" s="76">
        <f t="shared" si="46"/>
        <v>14.771223188405937</v>
      </c>
      <c r="H208" s="78">
        <f t="shared" si="47"/>
        <v>4.4313669565217806</v>
      </c>
      <c r="I208" s="78">
        <f t="shared" si="54"/>
        <v>6.2592658588738415</v>
      </c>
      <c r="J208" s="91">
        <f t="shared" si="48"/>
        <v>2.8096730434783712</v>
      </c>
      <c r="K208" s="78">
        <f t="shared" si="49"/>
        <v>8.3030292230933682</v>
      </c>
      <c r="L208" s="91">
        <f t="shared" si="50"/>
        <v>7.1626182641892591</v>
      </c>
      <c r="M208" s="88">
        <f t="shared" si="51"/>
        <v>-4.3529452207108879</v>
      </c>
      <c r="N208" s="78">
        <f t="shared" si="52"/>
        <v>1.3096730434783712</v>
      </c>
      <c r="O208" s="89">
        <f t="shared" si="55"/>
        <v>1.5</v>
      </c>
    </row>
    <row r="209" spans="2:15" x14ac:dyDescent="0.2">
      <c r="B209" s="70">
        <f t="shared" si="41"/>
        <v>209</v>
      </c>
      <c r="C209" s="83">
        <f t="shared" ca="1" si="44"/>
        <v>45841</v>
      </c>
      <c r="D209" s="84">
        <f t="shared" si="56"/>
        <v>14.160000000000297</v>
      </c>
      <c r="E209" s="78">
        <f t="shared" si="45"/>
        <v>7.2003600000001509</v>
      </c>
      <c r="F209" s="78">
        <f t="shared" si="53"/>
        <v>14.562295081967211</v>
      </c>
      <c r="G209" s="76">
        <f t="shared" si="46"/>
        <v>14.733182608695792</v>
      </c>
      <c r="H209" s="78">
        <f t="shared" si="47"/>
        <v>4.4199547826087375</v>
      </c>
      <c r="I209" s="78">
        <f t="shared" si="54"/>
        <v>6.2592658588738415</v>
      </c>
      <c r="J209" s="91">
        <f t="shared" si="48"/>
        <v>2.7804052173914133</v>
      </c>
      <c r="K209" s="78">
        <f t="shared" si="49"/>
        <v>8.3030292230933682</v>
      </c>
      <c r="L209" s="91">
        <f t="shared" si="50"/>
        <v>7.1626182641892591</v>
      </c>
      <c r="M209" s="88">
        <f t="shared" si="51"/>
        <v>-4.3822130467978457</v>
      </c>
      <c r="N209" s="78">
        <f t="shared" si="52"/>
        <v>1.2804052173914133</v>
      </c>
      <c r="O209" s="89">
        <f t="shared" si="55"/>
        <v>1.5</v>
      </c>
    </row>
    <row r="210" spans="2:15" x14ac:dyDescent="0.2">
      <c r="B210" s="70">
        <f t="shared" si="41"/>
        <v>210</v>
      </c>
      <c r="C210" s="83">
        <f t="shared" ca="1" si="44"/>
        <v>45842</v>
      </c>
      <c r="D210" s="84">
        <f t="shared" si="56"/>
        <v>14.080000000000297</v>
      </c>
      <c r="E210" s="78">
        <f t="shared" si="45"/>
        <v>7.1596800000001508</v>
      </c>
      <c r="F210" s="78">
        <f t="shared" si="53"/>
        <v>14.562295081967211</v>
      </c>
      <c r="G210" s="76">
        <f t="shared" si="46"/>
        <v>14.695142028985648</v>
      </c>
      <c r="H210" s="78">
        <f t="shared" si="47"/>
        <v>4.4085426086956945</v>
      </c>
      <c r="I210" s="78">
        <f t="shared" si="54"/>
        <v>6.2592658588738415</v>
      </c>
      <c r="J210" s="91">
        <f t="shared" si="48"/>
        <v>2.7511373913044563</v>
      </c>
      <c r="K210" s="78">
        <f t="shared" si="49"/>
        <v>8.3030292230933682</v>
      </c>
      <c r="L210" s="91">
        <f t="shared" si="50"/>
        <v>7.1626182641892591</v>
      </c>
      <c r="M210" s="88">
        <f t="shared" si="51"/>
        <v>-4.4114808728848027</v>
      </c>
      <c r="N210" s="78">
        <f t="shared" si="52"/>
        <v>1.2511373913044563</v>
      </c>
      <c r="O210" s="89">
        <f t="shared" si="55"/>
        <v>1.5</v>
      </c>
    </row>
    <row r="211" spans="2:15" x14ac:dyDescent="0.2">
      <c r="B211" s="70">
        <f t="shared" si="41"/>
        <v>211</v>
      </c>
      <c r="C211" s="83">
        <f t="shared" ca="1" si="44"/>
        <v>45843</v>
      </c>
      <c r="D211" s="84">
        <f t="shared" si="56"/>
        <v>14.000000000000297</v>
      </c>
      <c r="E211" s="78">
        <f t="shared" si="45"/>
        <v>7.1190000000001508</v>
      </c>
      <c r="F211" s="78">
        <f t="shared" si="53"/>
        <v>14.562295081967211</v>
      </c>
      <c r="G211" s="76">
        <f t="shared" si="46"/>
        <v>14.657101449275503</v>
      </c>
      <c r="H211" s="78">
        <f t="shared" si="47"/>
        <v>4.3971304347826505</v>
      </c>
      <c r="I211" s="78">
        <f t="shared" si="54"/>
        <v>6.2592658588738415</v>
      </c>
      <c r="J211" s="91">
        <f t="shared" si="48"/>
        <v>2.7218695652175002</v>
      </c>
      <c r="K211" s="78">
        <f t="shared" si="49"/>
        <v>8.3030292230933682</v>
      </c>
      <c r="L211" s="91">
        <f t="shared" si="50"/>
        <v>7.1626182641892591</v>
      </c>
      <c r="M211" s="88">
        <f t="shared" si="51"/>
        <v>-4.4407486989717588</v>
      </c>
      <c r="N211" s="78">
        <f t="shared" si="52"/>
        <v>1.2218695652175002</v>
      </c>
      <c r="O211" s="89">
        <f t="shared" si="55"/>
        <v>1.5</v>
      </c>
    </row>
    <row r="212" spans="2:15" x14ac:dyDescent="0.2">
      <c r="B212" s="70">
        <f t="shared" si="41"/>
        <v>212</v>
      </c>
      <c r="C212" s="83">
        <f t="shared" ca="1" si="44"/>
        <v>45844</v>
      </c>
      <c r="D212" s="84">
        <f t="shared" si="56"/>
        <v>13.920000000000297</v>
      </c>
      <c r="E212" s="78">
        <f t="shared" si="45"/>
        <v>7.0783200000001507</v>
      </c>
      <c r="F212" s="78">
        <f t="shared" si="53"/>
        <v>14.562295081967211</v>
      </c>
      <c r="G212" s="76">
        <f t="shared" si="46"/>
        <v>14.619060869565359</v>
      </c>
      <c r="H212" s="78">
        <f t="shared" si="47"/>
        <v>4.3857182608696075</v>
      </c>
      <c r="I212" s="78">
        <f t="shared" si="54"/>
        <v>6.2592658588738415</v>
      </c>
      <c r="J212" s="91">
        <f t="shared" si="48"/>
        <v>2.6926017391305432</v>
      </c>
      <c r="K212" s="78">
        <f t="shared" si="49"/>
        <v>8.3030292230933682</v>
      </c>
      <c r="L212" s="91">
        <f t="shared" si="50"/>
        <v>7.1626182641892591</v>
      </c>
      <c r="M212" s="88">
        <f t="shared" si="51"/>
        <v>-4.4700165250587158</v>
      </c>
      <c r="N212" s="78">
        <f t="shared" si="52"/>
        <v>1.1926017391305432</v>
      </c>
      <c r="O212" s="89">
        <f t="shared" si="55"/>
        <v>1.5</v>
      </c>
    </row>
    <row r="213" spans="2:15" x14ac:dyDescent="0.2">
      <c r="B213" s="70">
        <f t="shared" si="41"/>
        <v>213</v>
      </c>
      <c r="C213" s="83">
        <f t="shared" ca="1" si="44"/>
        <v>45845</v>
      </c>
      <c r="D213" s="84">
        <f t="shared" si="56"/>
        <v>13.840000000000297</v>
      </c>
      <c r="E213" s="78">
        <f t="shared" si="45"/>
        <v>7.0376400000001516</v>
      </c>
      <c r="F213" s="78">
        <f t="shared" si="53"/>
        <v>14.562295081967211</v>
      </c>
      <c r="G213" s="76">
        <f t="shared" si="46"/>
        <v>14.581020289855214</v>
      </c>
      <c r="H213" s="78">
        <f t="shared" si="47"/>
        <v>4.3743060869565644</v>
      </c>
      <c r="I213" s="78">
        <f t="shared" si="54"/>
        <v>6.2592658588738415</v>
      </c>
      <c r="J213" s="91">
        <f t="shared" si="48"/>
        <v>2.6633339130435871</v>
      </c>
      <c r="K213" s="78">
        <f t="shared" si="49"/>
        <v>8.3030292230933682</v>
      </c>
      <c r="L213" s="91">
        <f t="shared" si="50"/>
        <v>7.1626182641892591</v>
      </c>
      <c r="M213" s="88">
        <f t="shared" si="51"/>
        <v>-4.4992843511456719</v>
      </c>
      <c r="N213" s="78">
        <f t="shared" si="52"/>
        <v>1.1633339130435871</v>
      </c>
      <c r="O213" s="89">
        <f t="shared" si="55"/>
        <v>1.5</v>
      </c>
    </row>
    <row r="214" spans="2:15" x14ac:dyDescent="0.2">
      <c r="B214" s="70">
        <f t="shared" si="41"/>
        <v>214</v>
      </c>
      <c r="C214" s="83">
        <f t="shared" ca="1" si="44"/>
        <v>45846</v>
      </c>
      <c r="D214" s="84">
        <f t="shared" si="56"/>
        <v>13.760000000000296</v>
      </c>
      <c r="E214" s="78">
        <f t="shared" si="45"/>
        <v>6.9969600000001515</v>
      </c>
      <c r="F214" s="78">
        <f t="shared" si="53"/>
        <v>14.562295081967211</v>
      </c>
      <c r="G214" s="76">
        <f t="shared" si="46"/>
        <v>14.542979710145069</v>
      </c>
      <c r="H214" s="78">
        <f t="shared" si="47"/>
        <v>4.3628939130435205</v>
      </c>
      <c r="I214" s="78">
        <f t="shared" si="54"/>
        <v>6.2592658588738415</v>
      </c>
      <c r="J214" s="91">
        <f t="shared" si="48"/>
        <v>2.634066086956631</v>
      </c>
      <c r="K214" s="78">
        <f t="shared" si="49"/>
        <v>8.3030292230933682</v>
      </c>
      <c r="L214" s="91">
        <f t="shared" si="50"/>
        <v>7.1626182641892591</v>
      </c>
      <c r="M214" s="88">
        <f t="shared" si="51"/>
        <v>-4.528552177232628</v>
      </c>
      <c r="N214" s="78">
        <f t="shared" si="52"/>
        <v>1.134066086956631</v>
      </c>
      <c r="O214" s="89">
        <f t="shared" si="55"/>
        <v>1.5</v>
      </c>
    </row>
    <row r="215" spans="2:15" x14ac:dyDescent="0.2">
      <c r="B215" s="70">
        <f t="shared" si="41"/>
        <v>215</v>
      </c>
      <c r="C215" s="83">
        <f t="shared" ca="1" si="44"/>
        <v>45847</v>
      </c>
      <c r="D215" s="84">
        <f t="shared" si="56"/>
        <v>13.680000000000296</v>
      </c>
      <c r="E215" s="78">
        <f t="shared" si="45"/>
        <v>6.9562800000001506</v>
      </c>
      <c r="F215" s="78">
        <f t="shared" si="53"/>
        <v>14.562295081967211</v>
      </c>
      <c r="G215" s="76">
        <f t="shared" si="46"/>
        <v>14.504939130434924</v>
      </c>
      <c r="H215" s="78">
        <f t="shared" si="47"/>
        <v>4.3514817391304765</v>
      </c>
      <c r="I215" s="78">
        <f t="shared" si="54"/>
        <v>6.2592658588738415</v>
      </c>
      <c r="J215" s="91">
        <f t="shared" si="48"/>
        <v>2.604798260869674</v>
      </c>
      <c r="K215" s="78">
        <f t="shared" si="49"/>
        <v>8.3030292230933682</v>
      </c>
      <c r="L215" s="91">
        <f t="shared" si="50"/>
        <v>7.1626182641892591</v>
      </c>
      <c r="M215" s="88">
        <f t="shared" si="51"/>
        <v>-4.557820003319585</v>
      </c>
      <c r="N215" s="78">
        <f t="shared" si="52"/>
        <v>1.104798260869674</v>
      </c>
      <c r="O215" s="89">
        <f t="shared" si="55"/>
        <v>1.5</v>
      </c>
    </row>
    <row r="216" spans="2:15" x14ac:dyDescent="0.2">
      <c r="B216" s="70">
        <f t="shared" si="41"/>
        <v>216</v>
      </c>
      <c r="C216" s="83">
        <f t="shared" ca="1" si="44"/>
        <v>45848</v>
      </c>
      <c r="D216" s="84">
        <f t="shared" si="56"/>
        <v>13.600000000000296</v>
      </c>
      <c r="E216" s="78">
        <f t="shared" si="45"/>
        <v>6.9156000000001505</v>
      </c>
      <c r="F216" s="78">
        <f t="shared" si="53"/>
        <v>14.562295081967211</v>
      </c>
      <c r="G216" s="76">
        <f t="shared" si="46"/>
        <v>14.466898550724778</v>
      </c>
      <c r="H216" s="78">
        <f t="shared" si="47"/>
        <v>4.3400695652174335</v>
      </c>
      <c r="I216" s="78">
        <f t="shared" si="54"/>
        <v>6.2592658588738415</v>
      </c>
      <c r="J216" s="91">
        <f t="shared" si="48"/>
        <v>2.575530434782717</v>
      </c>
      <c r="K216" s="78">
        <f t="shared" si="49"/>
        <v>8.3030292230933682</v>
      </c>
      <c r="L216" s="91">
        <f t="shared" si="50"/>
        <v>7.1626182641892591</v>
      </c>
      <c r="M216" s="88">
        <f t="shared" si="51"/>
        <v>-4.587087829406542</v>
      </c>
      <c r="N216" s="78">
        <f t="shared" si="52"/>
        <v>1.075530434782717</v>
      </c>
      <c r="O216" s="89">
        <f t="shared" si="55"/>
        <v>1.5</v>
      </c>
    </row>
    <row r="217" spans="2:15" x14ac:dyDescent="0.2">
      <c r="B217" s="70">
        <f t="shared" si="41"/>
        <v>217</v>
      </c>
      <c r="C217" s="83">
        <f t="shared" ca="1" si="44"/>
        <v>45849</v>
      </c>
      <c r="D217" s="84">
        <f t="shared" si="56"/>
        <v>13.520000000000296</v>
      </c>
      <c r="E217" s="78">
        <f t="shared" si="45"/>
        <v>6.8749200000001505</v>
      </c>
      <c r="F217" s="78">
        <f t="shared" si="53"/>
        <v>14.562295081967211</v>
      </c>
      <c r="G217" s="76">
        <f t="shared" si="46"/>
        <v>14.428857971014633</v>
      </c>
      <c r="H217" s="78">
        <f t="shared" si="47"/>
        <v>4.3286573913043895</v>
      </c>
      <c r="I217" s="78">
        <f t="shared" si="54"/>
        <v>6.2592658588738415</v>
      </c>
      <c r="J217" s="91">
        <f t="shared" si="48"/>
        <v>2.5462626086957609</v>
      </c>
      <c r="K217" s="78">
        <f t="shared" si="49"/>
        <v>8.3030292230933682</v>
      </c>
      <c r="L217" s="91">
        <f t="shared" si="50"/>
        <v>7.1626182641892591</v>
      </c>
      <c r="M217" s="88">
        <f t="shared" si="51"/>
        <v>-4.6163556554934981</v>
      </c>
      <c r="N217" s="78">
        <f t="shared" si="52"/>
        <v>1.0462626086957609</v>
      </c>
      <c r="O217" s="89">
        <f t="shared" si="55"/>
        <v>1.5</v>
      </c>
    </row>
    <row r="218" spans="2:15" x14ac:dyDescent="0.2">
      <c r="B218" s="70">
        <f t="shared" si="41"/>
        <v>218</v>
      </c>
      <c r="C218" s="83">
        <f t="shared" ca="1" si="44"/>
        <v>45850</v>
      </c>
      <c r="D218" s="84">
        <f t="shared" si="56"/>
        <v>13.440000000000296</v>
      </c>
      <c r="E218" s="78">
        <f t="shared" si="45"/>
        <v>6.8342400000001513</v>
      </c>
      <c r="F218" s="78">
        <f t="shared" si="53"/>
        <v>14.562295081967211</v>
      </c>
      <c r="G218" s="76">
        <f t="shared" si="46"/>
        <v>14.390817391304488</v>
      </c>
      <c r="H218" s="78">
        <f t="shared" si="47"/>
        <v>4.3172452173913465</v>
      </c>
      <c r="I218" s="78">
        <f t="shared" si="54"/>
        <v>6.2592658588738415</v>
      </c>
      <c r="J218" s="91">
        <f t="shared" si="48"/>
        <v>2.5169947826088048</v>
      </c>
      <c r="K218" s="78">
        <f t="shared" si="49"/>
        <v>8.3030292230933682</v>
      </c>
      <c r="L218" s="91">
        <f t="shared" si="50"/>
        <v>7.1626182641892591</v>
      </c>
      <c r="M218" s="88">
        <f t="shared" si="51"/>
        <v>-4.6456234815804542</v>
      </c>
      <c r="N218" s="78">
        <f t="shared" si="52"/>
        <v>1.0169947826088048</v>
      </c>
      <c r="O218" s="89">
        <f t="shared" si="55"/>
        <v>1.5</v>
      </c>
    </row>
    <row r="219" spans="2:15" x14ac:dyDescent="0.2">
      <c r="B219" s="70">
        <f t="shared" si="41"/>
        <v>219</v>
      </c>
      <c r="C219" s="83">
        <f t="shared" ca="1" si="44"/>
        <v>45851</v>
      </c>
      <c r="D219" s="84">
        <f t="shared" si="56"/>
        <v>13.360000000000296</v>
      </c>
      <c r="E219" s="78">
        <f t="shared" si="45"/>
        <v>6.7935600000001513</v>
      </c>
      <c r="F219" s="78">
        <f t="shared" si="53"/>
        <v>14.562295081967211</v>
      </c>
      <c r="G219" s="76">
        <f t="shared" si="46"/>
        <v>14.352776811594342</v>
      </c>
      <c r="H219" s="78">
        <f t="shared" si="47"/>
        <v>4.3058330434783025</v>
      </c>
      <c r="I219" s="78">
        <f t="shared" si="54"/>
        <v>6.2592658588738415</v>
      </c>
      <c r="J219" s="91">
        <f t="shared" si="48"/>
        <v>2.4877269565218487</v>
      </c>
      <c r="K219" s="78">
        <f t="shared" si="49"/>
        <v>8.3030292230933682</v>
      </c>
      <c r="L219" s="91">
        <f t="shared" si="50"/>
        <v>7.1626182641892591</v>
      </c>
      <c r="M219" s="88">
        <f t="shared" si="51"/>
        <v>-4.6748913076674103</v>
      </c>
      <c r="N219" s="78">
        <f t="shared" si="52"/>
        <v>0.98772695652184872</v>
      </c>
      <c r="O219" s="89">
        <f t="shared" si="55"/>
        <v>1.5</v>
      </c>
    </row>
    <row r="220" spans="2:15" x14ac:dyDescent="0.2">
      <c r="B220" s="70">
        <f t="shared" si="41"/>
        <v>220</v>
      </c>
      <c r="C220" s="83">
        <f t="shared" ca="1" si="44"/>
        <v>45852</v>
      </c>
      <c r="D220" s="84">
        <f t="shared" si="56"/>
        <v>13.280000000000296</v>
      </c>
      <c r="E220" s="78">
        <f t="shared" si="45"/>
        <v>6.7528800000001503</v>
      </c>
      <c r="F220" s="78">
        <f t="shared" si="53"/>
        <v>14.562295081967211</v>
      </c>
      <c r="G220" s="76">
        <f t="shared" si="46"/>
        <v>14.314736231884199</v>
      </c>
      <c r="H220" s="78">
        <f t="shared" si="47"/>
        <v>4.2944208695652595</v>
      </c>
      <c r="I220" s="78">
        <f t="shared" si="54"/>
        <v>6.2592658588738415</v>
      </c>
      <c r="J220" s="91">
        <f t="shared" si="48"/>
        <v>2.4584591304348908</v>
      </c>
      <c r="K220" s="78">
        <f t="shared" si="49"/>
        <v>8.3030292230933682</v>
      </c>
      <c r="L220" s="91">
        <f t="shared" si="50"/>
        <v>7.1626182641892591</v>
      </c>
      <c r="M220" s="88">
        <f t="shared" si="51"/>
        <v>-4.7041591337543682</v>
      </c>
      <c r="N220" s="78">
        <f t="shared" si="52"/>
        <v>0.95845913043489084</v>
      </c>
      <c r="O220" s="89">
        <f t="shared" si="55"/>
        <v>1.5</v>
      </c>
    </row>
    <row r="221" spans="2:15" x14ac:dyDescent="0.2">
      <c r="B221" s="70">
        <f t="shared" si="41"/>
        <v>221</v>
      </c>
      <c r="C221" s="83">
        <f t="shared" ca="1" si="44"/>
        <v>45853</v>
      </c>
      <c r="D221" s="84">
        <f t="shared" si="56"/>
        <v>13.200000000000296</v>
      </c>
      <c r="E221" s="78">
        <f t="shared" si="45"/>
        <v>6.7122000000001503</v>
      </c>
      <c r="F221" s="78">
        <f t="shared" si="53"/>
        <v>14.562295081967211</v>
      </c>
      <c r="G221" s="76">
        <f t="shared" si="46"/>
        <v>14.276695652174054</v>
      </c>
      <c r="H221" s="78">
        <f t="shared" si="47"/>
        <v>4.2830086956522155</v>
      </c>
      <c r="I221" s="78">
        <f t="shared" si="54"/>
        <v>6.2592658588738415</v>
      </c>
      <c r="J221" s="91">
        <f t="shared" si="48"/>
        <v>2.4291913043479347</v>
      </c>
      <c r="K221" s="78">
        <f t="shared" si="49"/>
        <v>8.3030292230933682</v>
      </c>
      <c r="L221" s="91">
        <f t="shared" si="50"/>
        <v>7.1626182641892591</v>
      </c>
      <c r="M221" s="88">
        <f t="shared" si="51"/>
        <v>-4.7334269598413243</v>
      </c>
      <c r="N221" s="78">
        <f t="shared" si="52"/>
        <v>0.92919130434793473</v>
      </c>
      <c r="O221" s="89">
        <f t="shared" si="55"/>
        <v>1.5</v>
      </c>
    </row>
    <row r="222" spans="2:15" x14ac:dyDescent="0.2">
      <c r="B222" s="70">
        <f t="shared" si="41"/>
        <v>222</v>
      </c>
      <c r="C222" s="83">
        <f t="shared" ca="1" si="44"/>
        <v>45854</v>
      </c>
      <c r="D222" s="84">
        <f t="shared" si="56"/>
        <v>13.120000000000296</v>
      </c>
      <c r="E222" s="78">
        <f t="shared" si="45"/>
        <v>6.6715200000001502</v>
      </c>
      <c r="F222" s="78">
        <f t="shared" si="53"/>
        <v>14.562295081967211</v>
      </c>
      <c r="G222" s="76">
        <f t="shared" si="46"/>
        <v>14.238655072463908</v>
      </c>
      <c r="H222" s="78">
        <f t="shared" si="47"/>
        <v>4.2715965217391725</v>
      </c>
      <c r="I222" s="78">
        <f t="shared" si="54"/>
        <v>6.2592658588738415</v>
      </c>
      <c r="J222" s="91">
        <f t="shared" si="48"/>
        <v>2.3999234782609777</v>
      </c>
      <c r="K222" s="78">
        <f t="shared" si="49"/>
        <v>8.3030292230933682</v>
      </c>
      <c r="L222" s="91">
        <f t="shared" si="50"/>
        <v>7.1626182641892591</v>
      </c>
      <c r="M222" s="88">
        <f t="shared" si="51"/>
        <v>-4.7626947859282813</v>
      </c>
      <c r="N222" s="78">
        <f t="shared" si="52"/>
        <v>0.89992347826097774</v>
      </c>
      <c r="O222" s="89">
        <f t="shared" si="55"/>
        <v>1.5</v>
      </c>
    </row>
    <row r="223" spans="2:15" x14ac:dyDescent="0.2">
      <c r="B223" s="70">
        <f t="shared" si="41"/>
        <v>223</v>
      </c>
      <c r="C223" s="83">
        <f t="shared" ca="1" si="44"/>
        <v>45855</v>
      </c>
      <c r="D223" s="84">
        <f t="shared" si="56"/>
        <v>13.040000000000296</v>
      </c>
      <c r="E223" s="78">
        <f t="shared" si="45"/>
        <v>6.6308400000001511</v>
      </c>
      <c r="F223" s="78">
        <f t="shared" si="53"/>
        <v>14.562295081967211</v>
      </c>
      <c r="G223" s="76">
        <f t="shared" si="46"/>
        <v>14.200614492753765</v>
      </c>
      <c r="H223" s="78">
        <f t="shared" si="47"/>
        <v>4.2601843478261294</v>
      </c>
      <c r="I223" s="78">
        <f t="shared" si="54"/>
        <v>6.2592658588738415</v>
      </c>
      <c r="J223" s="91">
        <f t="shared" si="48"/>
        <v>2.3706556521740216</v>
      </c>
      <c r="K223" s="78">
        <f t="shared" si="49"/>
        <v>8.3030292230933682</v>
      </c>
      <c r="L223" s="91">
        <f t="shared" si="50"/>
        <v>7.1626182641892591</v>
      </c>
      <c r="M223" s="88">
        <f t="shared" si="51"/>
        <v>-4.7919626120152374</v>
      </c>
      <c r="N223" s="78">
        <f t="shared" si="52"/>
        <v>0.87065565217402163</v>
      </c>
      <c r="O223" s="89">
        <f t="shared" si="55"/>
        <v>1.5</v>
      </c>
    </row>
    <row r="224" spans="2:15" x14ac:dyDescent="0.2">
      <c r="B224" s="70">
        <f t="shared" si="41"/>
        <v>224</v>
      </c>
      <c r="C224" s="83">
        <f t="shared" ca="1" si="44"/>
        <v>45856</v>
      </c>
      <c r="D224" s="84">
        <f t="shared" si="56"/>
        <v>12.960000000000296</v>
      </c>
      <c r="E224" s="78">
        <f t="shared" si="45"/>
        <v>6.590160000000151</v>
      </c>
      <c r="F224" s="78">
        <f t="shared" si="53"/>
        <v>14.562295081967211</v>
      </c>
      <c r="G224" s="76">
        <f t="shared" si="46"/>
        <v>14.162573913043619</v>
      </c>
      <c r="H224" s="78">
        <f t="shared" si="47"/>
        <v>4.2487721739130855</v>
      </c>
      <c r="I224" s="78">
        <f t="shared" si="54"/>
        <v>6.2592658588738415</v>
      </c>
      <c r="J224" s="91">
        <f t="shared" si="48"/>
        <v>2.3413878260870655</v>
      </c>
      <c r="K224" s="78">
        <f t="shared" si="49"/>
        <v>8.3030292230933682</v>
      </c>
      <c r="L224" s="91">
        <f t="shared" si="50"/>
        <v>7.1626182641892591</v>
      </c>
      <c r="M224" s="88">
        <f t="shared" si="51"/>
        <v>-4.8212304381021935</v>
      </c>
      <c r="N224" s="78">
        <f t="shared" si="52"/>
        <v>0.84138782608706553</v>
      </c>
      <c r="O224" s="89">
        <f t="shared" si="55"/>
        <v>1.5</v>
      </c>
    </row>
    <row r="225" spans="2:15" x14ac:dyDescent="0.2">
      <c r="B225" s="70">
        <f t="shared" si="41"/>
        <v>225</v>
      </c>
      <c r="C225" s="83">
        <f t="shared" ca="1" si="44"/>
        <v>45857</v>
      </c>
      <c r="D225" s="84">
        <f t="shared" si="56"/>
        <v>12.880000000000296</v>
      </c>
      <c r="E225" s="78">
        <f t="shared" si="45"/>
        <v>6.549480000000151</v>
      </c>
      <c r="F225" s="78">
        <f t="shared" si="53"/>
        <v>14.562295081967211</v>
      </c>
      <c r="G225" s="76">
        <f t="shared" si="46"/>
        <v>14.124533333333474</v>
      </c>
      <c r="H225" s="78">
        <f t="shared" si="47"/>
        <v>4.2373600000000424</v>
      </c>
      <c r="I225" s="78">
        <f t="shared" si="54"/>
        <v>6.2592658588738415</v>
      </c>
      <c r="J225" s="91">
        <f t="shared" si="48"/>
        <v>2.3121200000001085</v>
      </c>
      <c r="K225" s="78">
        <f t="shared" si="49"/>
        <v>8.3030292230933682</v>
      </c>
      <c r="L225" s="91">
        <f t="shared" si="50"/>
        <v>7.1626182641892591</v>
      </c>
      <c r="M225" s="88">
        <f t="shared" si="51"/>
        <v>-4.8504982641891505</v>
      </c>
      <c r="N225" s="78">
        <f t="shared" si="52"/>
        <v>0.81212000000010853</v>
      </c>
      <c r="O225" s="89">
        <f t="shared" si="55"/>
        <v>1.5</v>
      </c>
    </row>
    <row r="226" spans="2:15" x14ac:dyDescent="0.2">
      <c r="B226" s="70">
        <f t="shared" si="41"/>
        <v>226</v>
      </c>
      <c r="C226" s="83">
        <f t="shared" ca="1" si="44"/>
        <v>45858</v>
      </c>
      <c r="D226" s="84">
        <f t="shared" si="56"/>
        <v>12.800000000000296</v>
      </c>
      <c r="E226" s="78">
        <f t="shared" si="45"/>
        <v>6.50880000000015</v>
      </c>
      <c r="F226" s="78">
        <f t="shared" si="53"/>
        <v>14.562295081967211</v>
      </c>
      <c r="G226" s="76">
        <f t="shared" si="46"/>
        <v>14.086492753623329</v>
      </c>
      <c r="H226" s="78">
        <f t="shared" si="47"/>
        <v>4.2259478260869985</v>
      </c>
      <c r="I226" s="78">
        <f t="shared" si="54"/>
        <v>6.2592658588738415</v>
      </c>
      <c r="J226" s="91">
        <f t="shared" si="48"/>
        <v>2.2828521739131515</v>
      </c>
      <c r="K226" s="78">
        <f t="shared" si="49"/>
        <v>8.3030292230933682</v>
      </c>
      <c r="L226" s="91">
        <f t="shared" si="50"/>
        <v>7.1626182641892591</v>
      </c>
      <c r="M226" s="88">
        <f t="shared" si="51"/>
        <v>-4.8797660902761075</v>
      </c>
      <c r="N226" s="78">
        <f t="shared" si="52"/>
        <v>0.78285217391315154</v>
      </c>
      <c r="O226" s="89">
        <f t="shared" si="55"/>
        <v>1.5</v>
      </c>
    </row>
    <row r="227" spans="2:15" x14ac:dyDescent="0.2">
      <c r="B227" s="70">
        <f t="shared" si="41"/>
        <v>227</v>
      </c>
      <c r="C227" s="83">
        <f t="shared" ca="1" si="44"/>
        <v>45859</v>
      </c>
      <c r="D227" s="84">
        <f t="shared" si="56"/>
        <v>12.720000000000296</v>
      </c>
      <c r="E227" s="78">
        <f t="shared" si="45"/>
        <v>6.46812000000015</v>
      </c>
      <c r="F227" s="78">
        <f t="shared" si="53"/>
        <v>14.562295081967211</v>
      </c>
      <c r="G227" s="76">
        <f t="shared" si="46"/>
        <v>14.048452173913184</v>
      </c>
      <c r="H227" s="78">
        <f t="shared" si="47"/>
        <v>4.2145356521739545</v>
      </c>
      <c r="I227" s="78">
        <f t="shared" si="54"/>
        <v>6.2592658588738415</v>
      </c>
      <c r="J227" s="91">
        <f t="shared" si="48"/>
        <v>2.2535843478261954</v>
      </c>
      <c r="K227" s="78">
        <f t="shared" si="49"/>
        <v>8.3030292230933682</v>
      </c>
      <c r="L227" s="91">
        <f t="shared" si="50"/>
        <v>7.1626182641892591</v>
      </c>
      <c r="M227" s="88">
        <f t="shared" si="51"/>
        <v>-4.9090339163630636</v>
      </c>
      <c r="N227" s="78">
        <f t="shared" si="52"/>
        <v>0.75358434782619543</v>
      </c>
      <c r="O227" s="89">
        <f t="shared" si="55"/>
        <v>1.5</v>
      </c>
    </row>
    <row r="228" spans="2:15" x14ac:dyDescent="0.2">
      <c r="B228" s="70">
        <f t="shared" si="41"/>
        <v>228</v>
      </c>
      <c r="C228" s="83">
        <f t="shared" ca="1" si="44"/>
        <v>45860</v>
      </c>
      <c r="D228" s="84">
        <f t="shared" si="56"/>
        <v>12.640000000000295</v>
      </c>
      <c r="E228" s="78">
        <f t="shared" si="45"/>
        <v>6.4274400000001499</v>
      </c>
      <c r="F228" s="78">
        <f t="shared" si="53"/>
        <v>14.562295081967211</v>
      </c>
      <c r="G228" s="76">
        <f t="shared" si="46"/>
        <v>14.010411594203038</v>
      </c>
      <c r="H228" s="78">
        <f t="shared" si="47"/>
        <v>4.2031234782609115</v>
      </c>
      <c r="I228" s="78">
        <f t="shared" si="54"/>
        <v>6.2592658588738415</v>
      </c>
      <c r="J228" s="91">
        <f t="shared" si="48"/>
        <v>2.2243165217392384</v>
      </c>
      <c r="K228" s="78">
        <f t="shared" si="49"/>
        <v>8.3030292230933682</v>
      </c>
      <c r="L228" s="91">
        <f t="shared" si="50"/>
        <v>7.1626182641892591</v>
      </c>
      <c r="M228" s="88">
        <f t="shared" si="51"/>
        <v>-4.9383017424500206</v>
      </c>
      <c r="N228" s="78">
        <f t="shared" si="52"/>
        <v>0.72431652173923844</v>
      </c>
      <c r="O228" s="89">
        <f t="shared" si="55"/>
        <v>1.5</v>
      </c>
    </row>
    <row r="229" spans="2:15" x14ac:dyDescent="0.2">
      <c r="B229" s="70">
        <f t="shared" si="41"/>
        <v>229</v>
      </c>
      <c r="C229" s="83">
        <f t="shared" ca="1" si="44"/>
        <v>45861</v>
      </c>
      <c r="D229" s="84">
        <f t="shared" si="56"/>
        <v>12.560000000000295</v>
      </c>
      <c r="E229" s="78">
        <f t="shared" si="45"/>
        <v>6.3867600000001508</v>
      </c>
      <c r="F229" s="78">
        <f t="shared" si="53"/>
        <v>14.562295081967211</v>
      </c>
      <c r="G229" s="76">
        <f t="shared" si="46"/>
        <v>13.972371014492893</v>
      </c>
      <c r="H229" s="78">
        <f t="shared" si="47"/>
        <v>4.1917113043478675</v>
      </c>
      <c r="I229" s="78">
        <f t="shared" si="54"/>
        <v>6.2592658588738415</v>
      </c>
      <c r="J229" s="91">
        <f t="shared" si="48"/>
        <v>2.1950486956522832</v>
      </c>
      <c r="K229" s="78">
        <f t="shared" si="49"/>
        <v>8.3030292230933682</v>
      </c>
      <c r="L229" s="91">
        <f t="shared" si="50"/>
        <v>7.1626182641892591</v>
      </c>
      <c r="M229" s="88">
        <f t="shared" si="51"/>
        <v>-4.9675695685369758</v>
      </c>
      <c r="N229" s="78">
        <f t="shared" si="52"/>
        <v>0.69504869565228322</v>
      </c>
      <c r="O229" s="89">
        <f t="shared" si="55"/>
        <v>1.5</v>
      </c>
    </row>
    <row r="230" spans="2:15" x14ac:dyDescent="0.2">
      <c r="B230" s="70">
        <f t="shared" si="41"/>
        <v>230</v>
      </c>
      <c r="C230" s="83">
        <f t="shared" ca="1" si="44"/>
        <v>45862</v>
      </c>
      <c r="D230" s="84">
        <f t="shared" si="56"/>
        <v>12.480000000000295</v>
      </c>
      <c r="E230" s="78">
        <f t="shared" si="45"/>
        <v>6.3460800000001507</v>
      </c>
      <c r="F230" s="78">
        <f t="shared" si="53"/>
        <v>14.562295081967211</v>
      </c>
      <c r="G230" s="76">
        <f t="shared" si="46"/>
        <v>13.934330434782748</v>
      </c>
      <c r="H230" s="78">
        <f t="shared" si="47"/>
        <v>4.1802991304348245</v>
      </c>
      <c r="I230" s="78">
        <f t="shared" si="54"/>
        <v>6.2592658588738415</v>
      </c>
      <c r="J230" s="91">
        <f t="shared" si="48"/>
        <v>2.1657808695653262</v>
      </c>
      <c r="K230" s="78">
        <f t="shared" si="49"/>
        <v>8.3030292230933682</v>
      </c>
      <c r="L230" s="91">
        <f t="shared" si="50"/>
        <v>7.1626182641892591</v>
      </c>
      <c r="M230" s="88">
        <f t="shared" si="51"/>
        <v>-4.9968373946239328</v>
      </c>
      <c r="N230" s="78">
        <f t="shared" si="52"/>
        <v>0.66578086956532623</v>
      </c>
      <c r="O230" s="89">
        <f t="shared" si="55"/>
        <v>1.5</v>
      </c>
    </row>
    <row r="231" spans="2:15" x14ac:dyDescent="0.2">
      <c r="B231" s="70">
        <f t="shared" si="41"/>
        <v>231</v>
      </c>
      <c r="C231" s="83">
        <f t="shared" ca="1" si="44"/>
        <v>45863</v>
      </c>
      <c r="D231" s="84">
        <f t="shared" si="56"/>
        <v>12.400000000000295</v>
      </c>
      <c r="E231" s="78">
        <f t="shared" si="45"/>
        <v>6.3054000000001507</v>
      </c>
      <c r="F231" s="78">
        <f t="shared" si="53"/>
        <v>14.562295081967211</v>
      </c>
      <c r="G231" s="76">
        <f t="shared" si="46"/>
        <v>13.896289855072604</v>
      </c>
      <c r="H231" s="78">
        <f t="shared" si="47"/>
        <v>4.1688869565217814</v>
      </c>
      <c r="I231" s="78">
        <f t="shared" si="54"/>
        <v>6.2592658588738415</v>
      </c>
      <c r="J231" s="91">
        <f t="shared" si="48"/>
        <v>2.1365130434783692</v>
      </c>
      <c r="K231" s="78">
        <f t="shared" si="49"/>
        <v>8.3030292230933682</v>
      </c>
      <c r="L231" s="91">
        <f t="shared" si="50"/>
        <v>7.1626182641892591</v>
      </c>
      <c r="M231" s="88">
        <f t="shared" si="51"/>
        <v>-5.0261052207108898</v>
      </c>
      <c r="N231" s="78">
        <f t="shared" si="52"/>
        <v>0.63651304347836923</v>
      </c>
      <c r="O231" s="89">
        <f t="shared" si="55"/>
        <v>1.5</v>
      </c>
    </row>
    <row r="232" spans="2:15" x14ac:dyDescent="0.2">
      <c r="B232" s="70">
        <f t="shared" si="41"/>
        <v>232</v>
      </c>
      <c r="C232" s="83">
        <f t="shared" ca="1" si="44"/>
        <v>45864</v>
      </c>
      <c r="D232" s="84">
        <f t="shared" si="56"/>
        <v>12.320000000000295</v>
      </c>
      <c r="E232" s="78">
        <f t="shared" ref="E232:E252" si="57">D232*E$3/100</f>
        <v>6.2647200000001497</v>
      </c>
      <c r="F232" s="78">
        <f t="shared" si="53"/>
        <v>14.562295081967211</v>
      </c>
      <c r="G232" s="76">
        <f t="shared" ref="G232:G263" si="58">$H$2+D232*H$3</f>
        <v>13.858249275362459</v>
      </c>
      <c r="H232" s="78">
        <f t="shared" ref="H232:H252" si="59">G232*H$4</f>
        <v>4.1574747826087375</v>
      </c>
      <c r="I232" s="78">
        <f t="shared" si="54"/>
        <v>6.2592658588738415</v>
      </c>
      <c r="J232" s="91">
        <f t="shared" ref="J232:J252" si="60">E232-H232</f>
        <v>2.1072452173914122</v>
      </c>
      <c r="K232" s="78">
        <f t="shared" ref="K232:K252" si="61">F232-I232</f>
        <v>8.3030292230933682</v>
      </c>
      <c r="L232" s="91">
        <f t="shared" ref="L232:L263" si="62">K232-$L$4</f>
        <v>7.1626182641892591</v>
      </c>
      <c r="M232" s="88">
        <f t="shared" ref="M232:M252" si="63">J232-L232</f>
        <v>-5.0553730467978468</v>
      </c>
      <c r="N232" s="78">
        <f t="shared" ref="N232:N263" si="64">J232-$N$2</f>
        <v>0.60724521739141224</v>
      </c>
      <c r="O232" s="89">
        <f t="shared" si="55"/>
        <v>1.5</v>
      </c>
    </row>
    <row r="233" spans="2:15" x14ac:dyDescent="0.2">
      <c r="B233" s="70">
        <f t="shared" si="41"/>
        <v>233</v>
      </c>
      <c r="C233" s="83">
        <f t="shared" ca="1" si="44"/>
        <v>45865</v>
      </c>
      <c r="D233" s="84">
        <f t="shared" si="56"/>
        <v>12.240000000000295</v>
      </c>
      <c r="E233" s="78">
        <f t="shared" si="57"/>
        <v>6.2240400000001497</v>
      </c>
      <c r="F233" s="78">
        <f t="shared" si="53"/>
        <v>14.562295081967211</v>
      </c>
      <c r="G233" s="76">
        <f t="shared" si="58"/>
        <v>13.820208695652314</v>
      </c>
      <c r="H233" s="78">
        <f t="shared" si="59"/>
        <v>4.1460626086956935</v>
      </c>
      <c r="I233" s="78">
        <f t="shared" si="54"/>
        <v>6.2592658588738415</v>
      </c>
      <c r="J233" s="91">
        <f t="shared" si="60"/>
        <v>2.0779773913044561</v>
      </c>
      <c r="K233" s="78">
        <f t="shared" si="61"/>
        <v>8.3030292230933682</v>
      </c>
      <c r="L233" s="91">
        <f t="shared" si="62"/>
        <v>7.1626182641892591</v>
      </c>
      <c r="M233" s="88">
        <f t="shared" si="63"/>
        <v>-5.0846408728848029</v>
      </c>
      <c r="N233" s="78">
        <f t="shared" si="64"/>
        <v>0.57797739130445613</v>
      </c>
      <c r="O233" s="89">
        <f t="shared" si="55"/>
        <v>1.5</v>
      </c>
    </row>
    <row r="234" spans="2:15" x14ac:dyDescent="0.2">
      <c r="B234" s="70">
        <f t="shared" si="41"/>
        <v>234</v>
      </c>
      <c r="C234" s="83">
        <f t="shared" ca="1" si="44"/>
        <v>45866</v>
      </c>
      <c r="D234" s="84">
        <f t="shared" si="56"/>
        <v>12.160000000000295</v>
      </c>
      <c r="E234" s="78">
        <f t="shared" si="57"/>
        <v>6.1833600000001505</v>
      </c>
      <c r="F234" s="78">
        <f t="shared" si="53"/>
        <v>14.562295081967211</v>
      </c>
      <c r="G234" s="76">
        <f t="shared" si="58"/>
        <v>13.78216811594217</v>
      </c>
      <c r="H234" s="78">
        <f t="shared" si="59"/>
        <v>4.1346504347826505</v>
      </c>
      <c r="I234" s="78">
        <f t="shared" si="54"/>
        <v>6.2592658588738415</v>
      </c>
      <c r="J234" s="91">
        <f t="shared" si="60"/>
        <v>2.0487095652175</v>
      </c>
      <c r="K234" s="78">
        <f t="shared" si="61"/>
        <v>8.3030292230933682</v>
      </c>
      <c r="L234" s="91">
        <f t="shared" si="62"/>
        <v>7.1626182641892591</v>
      </c>
      <c r="M234" s="88">
        <f t="shared" si="63"/>
        <v>-5.113908698971759</v>
      </c>
      <c r="N234" s="78">
        <f t="shared" si="64"/>
        <v>0.54870956521750003</v>
      </c>
      <c r="O234" s="89">
        <f t="shared" si="55"/>
        <v>1.5</v>
      </c>
    </row>
    <row r="235" spans="2:15" x14ac:dyDescent="0.2">
      <c r="B235" s="70">
        <f t="shared" si="41"/>
        <v>235</v>
      </c>
      <c r="C235" s="83">
        <f t="shared" ca="1" si="44"/>
        <v>45867</v>
      </c>
      <c r="D235" s="84">
        <f t="shared" si="56"/>
        <v>12.080000000000295</v>
      </c>
      <c r="E235" s="78">
        <f t="shared" si="57"/>
        <v>6.1426800000001505</v>
      </c>
      <c r="F235" s="78">
        <f t="shared" si="53"/>
        <v>14.562295081967211</v>
      </c>
      <c r="G235" s="76">
        <f t="shared" si="58"/>
        <v>13.744127536232025</v>
      </c>
      <c r="H235" s="78">
        <f t="shared" si="59"/>
        <v>4.1232382608696074</v>
      </c>
      <c r="I235" s="78">
        <f t="shared" si="54"/>
        <v>6.2592658588738415</v>
      </c>
      <c r="J235" s="91">
        <f t="shared" si="60"/>
        <v>2.019441739130543</v>
      </c>
      <c r="K235" s="78">
        <f t="shared" si="61"/>
        <v>8.3030292230933682</v>
      </c>
      <c r="L235" s="91">
        <f t="shared" si="62"/>
        <v>7.1626182641892591</v>
      </c>
      <c r="M235" s="88">
        <f t="shared" si="63"/>
        <v>-5.143176525058716</v>
      </c>
      <c r="N235" s="78">
        <f t="shared" si="64"/>
        <v>0.51944173913054303</v>
      </c>
      <c r="O235" s="89">
        <f t="shared" si="55"/>
        <v>1.5</v>
      </c>
    </row>
    <row r="236" spans="2:15" x14ac:dyDescent="0.2">
      <c r="B236" s="70">
        <f t="shared" si="41"/>
        <v>236</v>
      </c>
      <c r="C236" s="83">
        <f t="shared" ca="1" si="44"/>
        <v>45868</v>
      </c>
      <c r="D236" s="84">
        <f t="shared" si="56"/>
        <v>12.000000000000295</v>
      </c>
      <c r="E236" s="78">
        <f t="shared" si="57"/>
        <v>6.1020000000001504</v>
      </c>
      <c r="F236" s="78">
        <f t="shared" si="53"/>
        <v>14.562295081967211</v>
      </c>
      <c r="G236" s="76">
        <f t="shared" si="58"/>
        <v>13.706086956521879</v>
      </c>
      <c r="H236" s="78">
        <f t="shared" si="59"/>
        <v>4.1118260869565635</v>
      </c>
      <c r="I236" s="78">
        <f t="shared" si="54"/>
        <v>6.2592658588738415</v>
      </c>
      <c r="J236" s="91">
        <f t="shared" si="60"/>
        <v>1.9901739130435869</v>
      </c>
      <c r="K236" s="78">
        <f t="shared" si="61"/>
        <v>8.3030292230933682</v>
      </c>
      <c r="L236" s="91">
        <f t="shared" si="62"/>
        <v>7.1626182641892591</v>
      </c>
      <c r="M236" s="88">
        <f t="shared" si="63"/>
        <v>-5.1724443511456721</v>
      </c>
      <c r="N236" s="78">
        <f t="shared" si="64"/>
        <v>0.49017391304358693</v>
      </c>
      <c r="O236" s="89">
        <f t="shared" si="55"/>
        <v>1.5</v>
      </c>
    </row>
    <row r="237" spans="2:15" x14ac:dyDescent="0.2">
      <c r="B237" s="70">
        <f t="shared" si="41"/>
        <v>237</v>
      </c>
      <c r="C237" s="83">
        <f t="shared" ca="1" si="44"/>
        <v>45869</v>
      </c>
      <c r="D237" s="84">
        <f t="shared" si="56"/>
        <v>11.920000000000295</v>
      </c>
      <c r="E237" s="78">
        <f t="shared" si="57"/>
        <v>6.0613200000001495</v>
      </c>
      <c r="F237" s="78">
        <f t="shared" si="53"/>
        <v>14.562295081967211</v>
      </c>
      <c r="G237" s="76">
        <f t="shared" si="58"/>
        <v>13.668046376811734</v>
      </c>
      <c r="H237" s="78">
        <f t="shared" si="59"/>
        <v>4.1004139130435204</v>
      </c>
      <c r="I237" s="78">
        <f t="shared" si="54"/>
        <v>6.2592658588738415</v>
      </c>
      <c r="J237" s="91">
        <f t="shared" si="60"/>
        <v>1.960906086956629</v>
      </c>
      <c r="K237" s="78">
        <f t="shared" si="61"/>
        <v>8.3030292230933682</v>
      </c>
      <c r="L237" s="91">
        <f t="shared" si="62"/>
        <v>7.1626182641892591</v>
      </c>
      <c r="M237" s="88">
        <f t="shared" si="63"/>
        <v>-5.20171217723263</v>
      </c>
      <c r="N237" s="78">
        <f t="shared" si="64"/>
        <v>0.46090608695662905</v>
      </c>
      <c r="O237" s="89">
        <f t="shared" si="55"/>
        <v>1.5</v>
      </c>
    </row>
    <row r="238" spans="2:15" x14ac:dyDescent="0.2">
      <c r="B238" s="70">
        <f t="shared" si="41"/>
        <v>238</v>
      </c>
      <c r="C238" s="83">
        <f t="shared" ca="1" si="44"/>
        <v>45870</v>
      </c>
      <c r="D238" s="84">
        <f t="shared" si="56"/>
        <v>11.840000000000295</v>
      </c>
      <c r="E238" s="78">
        <f t="shared" si="57"/>
        <v>6.0206400000001494</v>
      </c>
      <c r="F238" s="78">
        <f t="shared" si="53"/>
        <v>14.562295081967211</v>
      </c>
      <c r="G238" s="76">
        <f t="shared" si="58"/>
        <v>13.630005797101589</v>
      </c>
      <c r="H238" s="78">
        <f t="shared" si="59"/>
        <v>4.0890017391304765</v>
      </c>
      <c r="I238" s="78">
        <f t="shared" si="54"/>
        <v>6.2592658588738415</v>
      </c>
      <c r="J238" s="91">
        <f t="shared" si="60"/>
        <v>1.9316382608696729</v>
      </c>
      <c r="K238" s="78">
        <f t="shared" si="61"/>
        <v>8.3030292230933682</v>
      </c>
      <c r="L238" s="91">
        <f t="shared" si="62"/>
        <v>7.1626182641892591</v>
      </c>
      <c r="M238" s="88">
        <f t="shared" si="63"/>
        <v>-5.2309800033195861</v>
      </c>
      <c r="N238" s="78">
        <f t="shared" si="64"/>
        <v>0.43163826086967294</v>
      </c>
      <c r="O238" s="89">
        <f t="shared" si="55"/>
        <v>1.5</v>
      </c>
    </row>
    <row r="239" spans="2:15" x14ac:dyDescent="0.2">
      <c r="B239" s="70">
        <f t="shared" si="41"/>
        <v>239</v>
      </c>
      <c r="C239" s="83">
        <f t="shared" ca="1" si="44"/>
        <v>45871</v>
      </c>
      <c r="D239" s="84">
        <f t="shared" si="56"/>
        <v>11.760000000000295</v>
      </c>
      <c r="E239" s="78">
        <f t="shared" si="57"/>
        <v>5.9799600000001503</v>
      </c>
      <c r="F239" s="78">
        <f t="shared" si="53"/>
        <v>14.562295081967211</v>
      </c>
      <c r="G239" s="76">
        <f t="shared" si="58"/>
        <v>13.591965217391444</v>
      </c>
      <c r="H239" s="78">
        <f t="shared" si="59"/>
        <v>4.0775895652174325</v>
      </c>
      <c r="I239" s="78">
        <f t="shared" si="54"/>
        <v>6.2592658588738415</v>
      </c>
      <c r="J239" s="91">
        <f t="shared" si="60"/>
        <v>1.9023704347827177</v>
      </c>
      <c r="K239" s="78">
        <f t="shared" si="61"/>
        <v>8.3030292230933682</v>
      </c>
      <c r="L239" s="91">
        <f t="shared" si="62"/>
        <v>7.1626182641892591</v>
      </c>
      <c r="M239" s="88">
        <f t="shared" si="63"/>
        <v>-5.2602478294065413</v>
      </c>
      <c r="N239" s="78">
        <f t="shared" si="64"/>
        <v>0.40237043478271772</v>
      </c>
      <c r="O239" s="89">
        <f t="shared" si="55"/>
        <v>1.5</v>
      </c>
    </row>
    <row r="240" spans="2:15" x14ac:dyDescent="0.2">
      <c r="B240" s="70">
        <f t="shared" si="41"/>
        <v>240</v>
      </c>
      <c r="C240" s="83">
        <f t="shared" ca="1" si="44"/>
        <v>45872</v>
      </c>
      <c r="D240" s="84">
        <f t="shared" si="56"/>
        <v>11.680000000000295</v>
      </c>
      <c r="E240" s="78">
        <f t="shared" si="57"/>
        <v>5.9392800000001502</v>
      </c>
      <c r="F240" s="78">
        <f t="shared" si="53"/>
        <v>14.562295081967211</v>
      </c>
      <c r="G240" s="76">
        <f t="shared" si="58"/>
        <v>13.553924637681298</v>
      </c>
      <c r="H240" s="78">
        <f t="shared" si="59"/>
        <v>4.0661773913043895</v>
      </c>
      <c r="I240" s="78">
        <f t="shared" si="54"/>
        <v>6.2592658588738415</v>
      </c>
      <c r="J240" s="91">
        <f t="shared" si="60"/>
        <v>1.8731026086957607</v>
      </c>
      <c r="K240" s="78">
        <f t="shared" si="61"/>
        <v>8.3030292230933682</v>
      </c>
      <c r="L240" s="91">
        <f t="shared" si="62"/>
        <v>7.1626182641892591</v>
      </c>
      <c r="M240" s="88">
        <f t="shared" si="63"/>
        <v>-5.2895156554934983</v>
      </c>
      <c r="N240" s="78">
        <f t="shared" si="64"/>
        <v>0.37310260869576073</v>
      </c>
      <c r="O240" s="89">
        <f t="shared" si="55"/>
        <v>1.5</v>
      </c>
    </row>
    <row r="241" spans="2:15" x14ac:dyDescent="0.2">
      <c r="B241" s="70">
        <f t="shared" si="41"/>
        <v>241</v>
      </c>
      <c r="C241" s="83">
        <f t="shared" ca="1" si="44"/>
        <v>45873</v>
      </c>
      <c r="D241" s="84">
        <f t="shared" si="56"/>
        <v>11.600000000000295</v>
      </c>
      <c r="E241" s="78">
        <f t="shared" si="57"/>
        <v>5.8986000000001502</v>
      </c>
      <c r="F241" s="78">
        <f t="shared" si="53"/>
        <v>14.562295081967211</v>
      </c>
      <c r="G241" s="76">
        <f t="shared" si="58"/>
        <v>13.515884057971155</v>
      </c>
      <c r="H241" s="78">
        <f t="shared" si="59"/>
        <v>4.0547652173913464</v>
      </c>
      <c r="I241" s="78">
        <f t="shared" si="54"/>
        <v>6.2592658588738415</v>
      </c>
      <c r="J241" s="91">
        <f t="shared" si="60"/>
        <v>1.8438347826088037</v>
      </c>
      <c r="K241" s="78">
        <f t="shared" si="61"/>
        <v>8.3030292230933682</v>
      </c>
      <c r="L241" s="91">
        <f t="shared" si="62"/>
        <v>7.1626182641892591</v>
      </c>
      <c r="M241" s="88">
        <f t="shared" si="63"/>
        <v>-5.3187834815804553</v>
      </c>
      <c r="N241" s="78">
        <f t="shared" si="64"/>
        <v>0.34383478260880374</v>
      </c>
      <c r="O241" s="89">
        <f t="shared" si="55"/>
        <v>1.5</v>
      </c>
    </row>
    <row r="242" spans="2:15" x14ac:dyDescent="0.2">
      <c r="B242" s="70">
        <f t="shared" si="41"/>
        <v>242</v>
      </c>
      <c r="C242" s="83">
        <f t="shared" ca="1" si="44"/>
        <v>45874</v>
      </c>
      <c r="D242" s="84">
        <f t="shared" si="56"/>
        <v>11.520000000000294</v>
      </c>
      <c r="E242" s="78">
        <f t="shared" si="57"/>
        <v>5.8579200000001501</v>
      </c>
      <c r="F242" s="78">
        <f t="shared" si="53"/>
        <v>14.562295081967211</v>
      </c>
      <c r="G242" s="76">
        <f t="shared" si="58"/>
        <v>13.477843478261009</v>
      </c>
      <c r="H242" s="78">
        <f t="shared" si="59"/>
        <v>4.0433530434783025</v>
      </c>
      <c r="I242" s="78">
        <f t="shared" si="54"/>
        <v>6.2592658588738415</v>
      </c>
      <c r="J242" s="91">
        <f t="shared" si="60"/>
        <v>1.8145669565218476</v>
      </c>
      <c r="K242" s="78">
        <f t="shared" si="61"/>
        <v>8.3030292230933682</v>
      </c>
      <c r="L242" s="91">
        <f t="shared" si="62"/>
        <v>7.1626182641892591</v>
      </c>
      <c r="M242" s="88">
        <f t="shared" si="63"/>
        <v>-5.3480513076674114</v>
      </c>
      <c r="N242" s="78">
        <f t="shared" si="64"/>
        <v>0.31456695652184763</v>
      </c>
      <c r="O242" s="89">
        <f t="shared" si="55"/>
        <v>1.5</v>
      </c>
    </row>
    <row r="243" spans="2:15" x14ac:dyDescent="0.2">
      <c r="B243" s="70">
        <f t="shared" si="41"/>
        <v>243</v>
      </c>
      <c r="C243" s="83">
        <f t="shared" ca="1" si="44"/>
        <v>45875</v>
      </c>
      <c r="D243" s="84">
        <f t="shared" si="56"/>
        <v>11.440000000000294</v>
      </c>
      <c r="E243" s="78">
        <f t="shared" si="57"/>
        <v>5.8172400000001492</v>
      </c>
      <c r="F243" s="78">
        <f t="shared" si="53"/>
        <v>14.562295081967211</v>
      </c>
      <c r="G243" s="76">
        <f t="shared" si="58"/>
        <v>13.439802898550864</v>
      </c>
      <c r="H243" s="78">
        <f t="shared" si="59"/>
        <v>4.0319408695652594</v>
      </c>
      <c r="I243" s="78">
        <f t="shared" si="54"/>
        <v>6.2592658588738415</v>
      </c>
      <c r="J243" s="91">
        <f t="shared" si="60"/>
        <v>1.7852991304348897</v>
      </c>
      <c r="K243" s="78">
        <f t="shared" si="61"/>
        <v>8.3030292230933682</v>
      </c>
      <c r="L243" s="91">
        <f t="shared" si="62"/>
        <v>7.1626182641892591</v>
      </c>
      <c r="M243" s="88">
        <f t="shared" si="63"/>
        <v>-5.3773191337543693</v>
      </c>
      <c r="N243" s="78">
        <f t="shared" si="64"/>
        <v>0.28529913043488975</v>
      </c>
      <c r="O243" s="89">
        <f t="shared" si="55"/>
        <v>1.5</v>
      </c>
    </row>
    <row r="244" spans="2:15" x14ac:dyDescent="0.2">
      <c r="B244" s="70">
        <f t="shared" si="41"/>
        <v>244</v>
      </c>
      <c r="C244" s="83">
        <f t="shared" ca="1" si="44"/>
        <v>45876</v>
      </c>
      <c r="D244" s="84">
        <f t="shared" si="56"/>
        <v>11.360000000000294</v>
      </c>
      <c r="E244" s="78">
        <f t="shared" si="57"/>
        <v>5.7765600000001491</v>
      </c>
      <c r="F244" s="78">
        <f t="shared" si="53"/>
        <v>14.562295081967211</v>
      </c>
      <c r="G244" s="76">
        <f t="shared" si="58"/>
        <v>13.401762318840721</v>
      </c>
      <c r="H244" s="78">
        <f t="shared" si="59"/>
        <v>4.0205286956522164</v>
      </c>
      <c r="I244" s="78">
        <f t="shared" si="54"/>
        <v>6.2592658588738415</v>
      </c>
      <c r="J244" s="91">
        <f t="shared" si="60"/>
        <v>1.7560313043479328</v>
      </c>
      <c r="K244" s="78">
        <f t="shared" si="61"/>
        <v>8.3030292230933682</v>
      </c>
      <c r="L244" s="91">
        <f t="shared" si="62"/>
        <v>7.1626182641892591</v>
      </c>
      <c r="M244" s="88">
        <f t="shared" si="63"/>
        <v>-5.4065869598413263</v>
      </c>
      <c r="N244" s="78">
        <f t="shared" si="64"/>
        <v>0.25603130434793275</v>
      </c>
      <c r="O244" s="89">
        <f t="shared" si="55"/>
        <v>1.5</v>
      </c>
    </row>
    <row r="245" spans="2:15" x14ac:dyDescent="0.2">
      <c r="B245" s="70">
        <f t="shared" si="41"/>
        <v>245</v>
      </c>
      <c r="C245" s="83">
        <f t="shared" ca="1" si="44"/>
        <v>45877</v>
      </c>
      <c r="D245" s="84">
        <f t="shared" si="56"/>
        <v>11.280000000000294</v>
      </c>
      <c r="E245" s="78">
        <f t="shared" si="57"/>
        <v>5.73588000000015</v>
      </c>
      <c r="F245" s="78">
        <f t="shared" si="53"/>
        <v>14.562295081967211</v>
      </c>
      <c r="G245" s="76">
        <f t="shared" si="58"/>
        <v>13.363721739130575</v>
      </c>
      <c r="H245" s="78">
        <f t="shared" si="59"/>
        <v>4.0091165217391724</v>
      </c>
      <c r="I245" s="78">
        <f t="shared" si="54"/>
        <v>6.2592658588738415</v>
      </c>
      <c r="J245" s="91">
        <f t="shared" si="60"/>
        <v>1.7267634782609775</v>
      </c>
      <c r="K245" s="78">
        <f t="shared" si="61"/>
        <v>8.3030292230933682</v>
      </c>
      <c r="L245" s="91">
        <f t="shared" si="62"/>
        <v>7.1626182641892591</v>
      </c>
      <c r="M245" s="88">
        <f t="shared" si="63"/>
        <v>-5.4358547859282815</v>
      </c>
      <c r="N245" s="78">
        <f t="shared" si="64"/>
        <v>0.22676347826097754</v>
      </c>
      <c r="O245" s="89">
        <f t="shared" si="55"/>
        <v>1.5</v>
      </c>
    </row>
    <row r="246" spans="2:15" x14ac:dyDescent="0.2">
      <c r="B246" s="70">
        <f t="shared" si="41"/>
        <v>246</v>
      </c>
      <c r="C246" s="83">
        <f t="shared" ca="1" si="44"/>
        <v>45878</v>
      </c>
      <c r="D246" s="84">
        <f t="shared" si="56"/>
        <v>11.200000000000294</v>
      </c>
      <c r="E246" s="78">
        <f t="shared" si="57"/>
        <v>5.6952000000001499</v>
      </c>
      <c r="F246" s="78">
        <f t="shared" si="53"/>
        <v>14.562295081967211</v>
      </c>
      <c r="G246" s="76">
        <f t="shared" si="58"/>
        <v>13.32568115942043</v>
      </c>
      <c r="H246" s="78">
        <f t="shared" si="59"/>
        <v>3.9977043478261289</v>
      </c>
      <c r="I246" s="78">
        <f t="shared" si="54"/>
        <v>6.2592658588738415</v>
      </c>
      <c r="J246" s="91">
        <f t="shared" si="60"/>
        <v>1.697495652174021</v>
      </c>
      <c r="K246" s="78">
        <f t="shared" si="61"/>
        <v>8.3030292230933682</v>
      </c>
      <c r="L246" s="91">
        <f t="shared" si="62"/>
        <v>7.1626182641892591</v>
      </c>
      <c r="M246" s="88">
        <f t="shared" si="63"/>
        <v>-5.4651226120152376</v>
      </c>
      <c r="N246" s="78">
        <f t="shared" si="64"/>
        <v>0.19749565217402099</v>
      </c>
      <c r="O246" s="89">
        <f t="shared" si="55"/>
        <v>1.5</v>
      </c>
    </row>
    <row r="247" spans="2:15" x14ac:dyDescent="0.2">
      <c r="B247" s="70">
        <f t="shared" si="41"/>
        <v>247</v>
      </c>
      <c r="C247" s="83">
        <f t="shared" ca="1" si="44"/>
        <v>45879</v>
      </c>
      <c r="D247" s="84">
        <f t="shared" si="56"/>
        <v>11.120000000000294</v>
      </c>
      <c r="E247" s="78">
        <f t="shared" si="57"/>
        <v>5.6545200000001499</v>
      </c>
      <c r="F247" s="78">
        <f t="shared" si="53"/>
        <v>14.562295081967211</v>
      </c>
      <c r="G247" s="76">
        <f t="shared" si="58"/>
        <v>13.287640579710285</v>
      </c>
      <c r="H247" s="78">
        <f t="shared" si="59"/>
        <v>3.9862921739130854</v>
      </c>
      <c r="I247" s="78">
        <f t="shared" si="54"/>
        <v>6.2592658588738415</v>
      </c>
      <c r="J247" s="91">
        <f t="shared" si="60"/>
        <v>1.6682278260870644</v>
      </c>
      <c r="K247" s="78">
        <f t="shared" si="61"/>
        <v>8.3030292230933682</v>
      </c>
      <c r="L247" s="91">
        <f t="shared" si="62"/>
        <v>7.1626182641892591</v>
      </c>
      <c r="M247" s="88">
        <f t="shared" si="63"/>
        <v>-5.4943904381021946</v>
      </c>
      <c r="N247" s="78">
        <f t="shared" si="64"/>
        <v>0.16822782608706444</v>
      </c>
      <c r="O247" s="89">
        <f t="shared" si="55"/>
        <v>1.5</v>
      </c>
    </row>
    <row r="248" spans="2:15" x14ac:dyDescent="0.2">
      <c r="B248" s="70">
        <f t="shared" si="41"/>
        <v>248</v>
      </c>
      <c r="C248" s="83">
        <f t="shared" ca="1" si="44"/>
        <v>45880</v>
      </c>
      <c r="D248" s="84">
        <f t="shared" si="56"/>
        <v>11.040000000000294</v>
      </c>
      <c r="E248" s="78">
        <f t="shared" si="57"/>
        <v>5.6138400000001498</v>
      </c>
      <c r="F248" s="78">
        <f t="shared" si="53"/>
        <v>14.562295081967211</v>
      </c>
      <c r="G248" s="76">
        <f t="shared" si="58"/>
        <v>13.249600000000139</v>
      </c>
      <c r="H248" s="78">
        <f t="shared" si="59"/>
        <v>3.9748800000000415</v>
      </c>
      <c r="I248" s="78">
        <f t="shared" si="54"/>
        <v>6.2592658588738415</v>
      </c>
      <c r="J248" s="91">
        <f t="shared" si="60"/>
        <v>1.6389600000001083</v>
      </c>
      <c r="K248" s="78">
        <f t="shared" si="61"/>
        <v>8.3030292230933682</v>
      </c>
      <c r="L248" s="91">
        <f t="shared" si="62"/>
        <v>7.1626182641892591</v>
      </c>
      <c r="M248" s="88">
        <f t="shared" si="63"/>
        <v>-5.5236582641891507</v>
      </c>
      <c r="N248" s="78">
        <f t="shared" si="64"/>
        <v>0.13896000000010833</v>
      </c>
      <c r="O248" s="89">
        <f t="shared" si="55"/>
        <v>1.5</v>
      </c>
    </row>
    <row r="249" spans="2:15" x14ac:dyDescent="0.2">
      <c r="B249" s="70">
        <f t="shared" si="41"/>
        <v>249</v>
      </c>
      <c r="C249" s="83">
        <f t="shared" ca="1" si="44"/>
        <v>45881</v>
      </c>
      <c r="D249" s="84">
        <f t="shared" si="56"/>
        <v>10.960000000000294</v>
      </c>
      <c r="E249" s="78">
        <f t="shared" si="57"/>
        <v>5.5731600000001489</v>
      </c>
      <c r="F249" s="78">
        <f t="shared" si="53"/>
        <v>14.562295081967211</v>
      </c>
      <c r="G249" s="76">
        <f t="shared" si="58"/>
        <v>13.211559420289994</v>
      </c>
      <c r="H249" s="78">
        <f t="shared" si="59"/>
        <v>3.963467826086998</v>
      </c>
      <c r="I249" s="78">
        <f t="shared" si="54"/>
        <v>6.2592658588738415</v>
      </c>
      <c r="J249" s="91">
        <f t="shared" si="60"/>
        <v>1.6096921739131509</v>
      </c>
      <c r="K249" s="78">
        <f t="shared" si="61"/>
        <v>8.3030292230933682</v>
      </c>
      <c r="L249" s="91">
        <f t="shared" si="62"/>
        <v>7.1626182641892591</v>
      </c>
      <c r="M249" s="88">
        <f t="shared" si="63"/>
        <v>-5.5529260902761077</v>
      </c>
      <c r="N249" s="78">
        <f t="shared" si="64"/>
        <v>0.10969217391315089</v>
      </c>
      <c r="O249" s="89">
        <f t="shared" si="55"/>
        <v>1.5</v>
      </c>
    </row>
    <row r="250" spans="2:15" x14ac:dyDescent="0.2">
      <c r="B250" s="70">
        <f t="shared" si="41"/>
        <v>250</v>
      </c>
      <c r="C250" s="83">
        <f t="shared" ca="1" si="44"/>
        <v>45882</v>
      </c>
      <c r="D250" s="84">
        <f t="shared" si="56"/>
        <v>10.880000000000294</v>
      </c>
      <c r="E250" s="78">
        <f t="shared" si="57"/>
        <v>5.5324800000001497</v>
      </c>
      <c r="F250" s="78">
        <f t="shared" si="53"/>
        <v>14.562295081967211</v>
      </c>
      <c r="G250" s="76">
        <f t="shared" si="58"/>
        <v>13.173518840579849</v>
      </c>
      <c r="H250" s="78">
        <f t="shared" si="59"/>
        <v>3.9520556521739545</v>
      </c>
      <c r="I250" s="78">
        <f t="shared" si="54"/>
        <v>6.2592658588738415</v>
      </c>
      <c r="J250" s="91">
        <f t="shared" si="60"/>
        <v>1.5804243478261952</v>
      </c>
      <c r="K250" s="78">
        <f t="shared" si="61"/>
        <v>8.3030292230933682</v>
      </c>
      <c r="L250" s="91">
        <f t="shared" si="62"/>
        <v>7.1626182641892591</v>
      </c>
      <c r="M250" s="88">
        <f t="shared" si="63"/>
        <v>-5.5821939163630638</v>
      </c>
      <c r="N250" s="78">
        <f t="shared" si="64"/>
        <v>8.042434782619523E-2</v>
      </c>
      <c r="O250" s="89">
        <f t="shared" si="55"/>
        <v>1.5</v>
      </c>
    </row>
    <row r="251" spans="2:15" x14ac:dyDescent="0.2">
      <c r="B251" s="70">
        <f t="shared" si="41"/>
        <v>251</v>
      </c>
      <c r="C251" s="83">
        <f t="shared" ca="1" si="44"/>
        <v>45883</v>
      </c>
      <c r="D251" s="84">
        <f t="shared" si="56"/>
        <v>10.800000000000294</v>
      </c>
      <c r="E251" s="78">
        <f t="shared" si="57"/>
        <v>5.4918000000001497</v>
      </c>
      <c r="F251" s="78">
        <f t="shared" si="53"/>
        <v>14.562295081967211</v>
      </c>
      <c r="G251" s="76">
        <f t="shared" si="58"/>
        <v>13.135478260869704</v>
      </c>
      <c r="H251" s="78">
        <f t="shared" si="59"/>
        <v>3.940643478260911</v>
      </c>
      <c r="I251" s="78">
        <f t="shared" si="54"/>
        <v>6.2592658588738415</v>
      </c>
      <c r="J251" s="91">
        <f t="shared" si="60"/>
        <v>1.5511565217392387</v>
      </c>
      <c r="K251" s="78">
        <f t="shared" si="61"/>
        <v>8.3030292230933682</v>
      </c>
      <c r="L251" s="91">
        <f t="shared" si="62"/>
        <v>7.1626182641892591</v>
      </c>
      <c r="M251" s="88">
        <f t="shared" si="63"/>
        <v>-5.6114617424500199</v>
      </c>
      <c r="N251" s="78">
        <f t="shared" si="64"/>
        <v>5.1156521739238681E-2</v>
      </c>
      <c r="O251" s="89">
        <f t="shared" si="55"/>
        <v>1.5</v>
      </c>
    </row>
    <row r="252" spans="2:15" x14ac:dyDescent="0.2">
      <c r="B252" s="70">
        <f t="shared" si="41"/>
        <v>252</v>
      </c>
      <c r="C252" s="83">
        <f t="shared" ca="1" si="44"/>
        <v>45884</v>
      </c>
      <c r="D252" s="84">
        <f t="shared" si="56"/>
        <v>10.720000000000294</v>
      </c>
      <c r="E252" s="78">
        <f t="shared" si="57"/>
        <v>5.4511200000001496</v>
      </c>
      <c r="F252" s="78">
        <f t="shared" si="53"/>
        <v>14.562295081967211</v>
      </c>
      <c r="G252" s="76">
        <f t="shared" si="58"/>
        <v>13.09743768115956</v>
      </c>
      <c r="H252" s="78">
        <f t="shared" si="59"/>
        <v>3.9292313043478679</v>
      </c>
      <c r="I252" s="78">
        <f t="shared" si="54"/>
        <v>6.2592658588738415</v>
      </c>
      <c r="J252" s="91">
        <f t="shared" si="60"/>
        <v>1.5218886956522817</v>
      </c>
      <c r="K252" s="78">
        <f t="shared" si="61"/>
        <v>8.3030292230933682</v>
      </c>
      <c r="L252" s="91">
        <f t="shared" si="62"/>
        <v>7.1626182641892591</v>
      </c>
      <c r="M252" s="88">
        <f t="shared" si="63"/>
        <v>-5.6407295685369778</v>
      </c>
      <c r="N252" s="78">
        <f t="shared" si="64"/>
        <v>2.1888695652281687E-2</v>
      </c>
      <c r="O252" s="89">
        <f t="shared" si="55"/>
        <v>1.5</v>
      </c>
    </row>
    <row r="253" spans="2:15" x14ac:dyDescent="0.2">
      <c r="B253" s="70">
        <f t="shared" si="41"/>
        <v>253</v>
      </c>
      <c r="C253" s="83">
        <f t="shared" ca="1" si="44"/>
        <v>45885</v>
      </c>
      <c r="D253" s="84">
        <f t="shared" si="56"/>
        <v>10.640000000000294</v>
      </c>
      <c r="E253" s="78">
        <f t="shared" ref="E253:E286" si="65">D253*E$3/100</f>
        <v>5.4104400000001496</v>
      </c>
      <c r="F253" s="78">
        <f t="shared" si="53"/>
        <v>14.562295081967211</v>
      </c>
      <c r="G253" s="76">
        <f t="shared" si="58"/>
        <v>13.059397101449415</v>
      </c>
      <c r="H253" s="78">
        <f t="shared" ref="H253:H286" si="66">G253*H$4</f>
        <v>3.9178191304348244</v>
      </c>
      <c r="I253" s="78">
        <f t="shared" si="54"/>
        <v>6.2592658588738415</v>
      </c>
      <c r="J253" s="91">
        <f t="shared" ref="J253:J286" si="67">E253-H253</f>
        <v>1.4926208695653251</v>
      </c>
      <c r="K253" s="78">
        <f t="shared" ref="K253:K286" si="68">F253-I253</f>
        <v>8.3030292230933682</v>
      </c>
      <c r="L253" s="91">
        <f t="shared" si="62"/>
        <v>7.1626182641892591</v>
      </c>
      <c r="M253" s="88">
        <f t="shared" ref="M253:M286" si="69">J253-L253</f>
        <v>-5.6699973946239339</v>
      </c>
      <c r="N253" s="78">
        <f t="shared" si="64"/>
        <v>-7.3791304346748632E-3</v>
      </c>
      <c r="O253" s="89">
        <f t="shared" si="55"/>
        <v>1.5</v>
      </c>
    </row>
    <row r="254" spans="2:15" x14ac:dyDescent="0.2">
      <c r="B254" s="70">
        <f t="shared" si="41"/>
        <v>254</v>
      </c>
      <c r="C254" s="83">
        <f t="shared" ca="1" si="44"/>
        <v>45886</v>
      </c>
      <c r="D254" s="84">
        <f t="shared" si="56"/>
        <v>10.560000000000294</v>
      </c>
      <c r="E254" s="78">
        <f t="shared" si="65"/>
        <v>5.3697600000001486</v>
      </c>
      <c r="F254" s="78">
        <f t="shared" si="53"/>
        <v>14.562295081967211</v>
      </c>
      <c r="G254" s="76">
        <f t="shared" si="58"/>
        <v>13.021356521739269</v>
      </c>
      <c r="H254" s="78">
        <f t="shared" si="66"/>
        <v>3.9064069565217805</v>
      </c>
      <c r="I254" s="78">
        <f t="shared" si="54"/>
        <v>6.2592658588738415</v>
      </c>
      <c r="J254" s="91">
        <f t="shared" si="67"/>
        <v>1.4633530434783681</v>
      </c>
      <c r="K254" s="78">
        <f t="shared" si="68"/>
        <v>8.3030292230933682</v>
      </c>
      <c r="L254" s="91">
        <f t="shared" si="62"/>
        <v>7.1626182641892591</v>
      </c>
      <c r="M254" s="88">
        <f t="shared" si="69"/>
        <v>-5.6992652207108909</v>
      </c>
      <c r="N254" s="78">
        <f t="shared" si="64"/>
        <v>-3.6646956521631857E-2</v>
      </c>
      <c r="O254" s="89">
        <f t="shared" si="55"/>
        <v>1.5</v>
      </c>
    </row>
    <row r="255" spans="2:15" x14ac:dyDescent="0.2">
      <c r="B255" s="70">
        <f t="shared" si="41"/>
        <v>255</v>
      </c>
      <c r="C255" s="83">
        <f t="shared" ca="1" si="44"/>
        <v>45887</v>
      </c>
      <c r="D255" s="84">
        <f t="shared" si="56"/>
        <v>10.480000000000294</v>
      </c>
      <c r="E255" s="78">
        <f t="shared" si="65"/>
        <v>5.3290800000001495</v>
      </c>
      <c r="F255" s="78">
        <f t="shared" si="53"/>
        <v>14.562295081967211</v>
      </c>
      <c r="G255" s="76">
        <f t="shared" si="58"/>
        <v>12.983315942029126</v>
      </c>
      <c r="H255" s="78">
        <f t="shared" si="66"/>
        <v>3.8949947826087374</v>
      </c>
      <c r="I255" s="78">
        <f t="shared" si="54"/>
        <v>6.2592658588738415</v>
      </c>
      <c r="J255" s="91">
        <f t="shared" si="67"/>
        <v>1.434085217391412</v>
      </c>
      <c r="K255" s="78">
        <f t="shared" si="68"/>
        <v>8.3030292230933682</v>
      </c>
      <c r="L255" s="91">
        <f t="shared" si="62"/>
        <v>7.1626182641892591</v>
      </c>
      <c r="M255" s="88">
        <f t="shared" si="69"/>
        <v>-5.728533046797847</v>
      </c>
      <c r="N255" s="78">
        <f t="shared" si="64"/>
        <v>-6.5914782608587963E-2</v>
      </c>
      <c r="O255" s="89">
        <f t="shared" si="55"/>
        <v>1.5</v>
      </c>
    </row>
    <row r="256" spans="2:15" x14ac:dyDescent="0.2">
      <c r="B256" s="70">
        <f t="shared" si="41"/>
        <v>256</v>
      </c>
      <c r="C256" s="83">
        <f t="shared" ca="1" si="44"/>
        <v>45888</v>
      </c>
      <c r="D256" s="84">
        <f t="shared" si="56"/>
        <v>10.400000000000293</v>
      </c>
      <c r="E256" s="78">
        <f t="shared" si="65"/>
        <v>5.2884000000001494</v>
      </c>
      <c r="F256" s="78">
        <f t="shared" si="53"/>
        <v>14.562295081967211</v>
      </c>
      <c r="G256" s="76">
        <f t="shared" si="58"/>
        <v>12.945275362318981</v>
      </c>
      <c r="H256" s="78">
        <f t="shared" si="66"/>
        <v>3.8835826086956939</v>
      </c>
      <c r="I256" s="78">
        <f t="shared" si="54"/>
        <v>6.2592658588738415</v>
      </c>
      <c r="J256" s="91">
        <f t="shared" si="67"/>
        <v>1.4048173913044555</v>
      </c>
      <c r="K256" s="78">
        <f t="shared" si="68"/>
        <v>8.3030292230933682</v>
      </c>
      <c r="L256" s="91">
        <f t="shared" si="62"/>
        <v>7.1626182641892591</v>
      </c>
      <c r="M256" s="88">
        <f t="shared" si="69"/>
        <v>-5.757800872884804</v>
      </c>
      <c r="N256" s="78">
        <f t="shared" si="64"/>
        <v>-9.5182608695544513E-2</v>
      </c>
      <c r="O256" s="89">
        <f t="shared" si="55"/>
        <v>1.5</v>
      </c>
    </row>
    <row r="257" spans="2:15" x14ac:dyDescent="0.2">
      <c r="B257" s="70">
        <f t="shared" si="41"/>
        <v>257</v>
      </c>
      <c r="C257" s="83">
        <f t="shared" ca="1" si="44"/>
        <v>45889</v>
      </c>
      <c r="D257" s="84">
        <f t="shared" si="56"/>
        <v>10.320000000000293</v>
      </c>
      <c r="E257" s="78">
        <f t="shared" si="65"/>
        <v>5.2477200000001494</v>
      </c>
      <c r="F257" s="78">
        <f t="shared" si="53"/>
        <v>14.562295081967211</v>
      </c>
      <c r="G257" s="76">
        <f t="shared" si="58"/>
        <v>12.907234782608835</v>
      </c>
      <c r="H257" s="78">
        <f t="shared" si="66"/>
        <v>3.8721704347826504</v>
      </c>
      <c r="I257" s="78">
        <f t="shared" si="54"/>
        <v>6.2592658588738415</v>
      </c>
      <c r="J257" s="91">
        <f t="shared" si="67"/>
        <v>1.3755495652174989</v>
      </c>
      <c r="K257" s="78">
        <f t="shared" si="68"/>
        <v>8.3030292230933682</v>
      </c>
      <c r="L257" s="91">
        <f t="shared" si="62"/>
        <v>7.1626182641892591</v>
      </c>
      <c r="M257" s="88">
        <f t="shared" si="69"/>
        <v>-5.7870686989717601</v>
      </c>
      <c r="N257" s="78">
        <f t="shared" si="64"/>
        <v>-0.12445043478250106</v>
      </c>
      <c r="O257" s="89">
        <f t="shared" si="55"/>
        <v>1.5</v>
      </c>
    </row>
    <row r="258" spans="2:15" x14ac:dyDescent="0.2">
      <c r="B258" s="70">
        <f t="shared" si="41"/>
        <v>258</v>
      </c>
      <c r="C258" s="83">
        <f t="shared" ca="1" si="44"/>
        <v>45890</v>
      </c>
      <c r="D258" s="84">
        <f t="shared" si="56"/>
        <v>10.240000000000293</v>
      </c>
      <c r="E258" s="78">
        <f t="shared" si="65"/>
        <v>5.2070400000001493</v>
      </c>
      <c r="F258" s="78">
        <f t="shared" si="53"/>
        <v>14.562295081967211</v>
      </c>
      <c r="G258" s="76">
        <f t="shared" si="58"/>
        <v>12.86919420289869</v>
      </c>
      <c r="H258" s="78">
        <f t="shared" si="66"/>
        <v>3.8607582608696069</v>
      </c>
      <c r="I258" s="78">
        <f t="shared" si="54"/>
        <v>6.2592658588738415</v>
      </c>
      <c r="J258" s="91">
        <f t="shared" si="67"/>
        <v>1.3462817391305424</v>
      </c>
      <c r="K258" s="78">
        <f t="shared" si="68"/>
        <v>8.3030292230933682</v>
      </c>
      <c r="L258" s="91">
        <f t="shared" si="62"/>
        <v>7.1626182641892591</v>
      </c>
      <c r="M258" s="88">
        <f t="shared" si="69"/>
        <v>-5.8163365250587162</v>
      </c>
      <c r="N258" s="78">
        <f t="shared" si="64"/>
        <v>-0.15371826086945761</v>
      </c>
      <c r="O258" s="89">
        <f t="shared" si="55"/>
        <v>1.5</v>
      </c>
    </row>
    <row r="259" spans="2:15" x14ac:dyDescent="0.2">
      <c r="B259" s="70">
        <f t="shared" si="41"/>
        <v>259</v>
      </c>
      <c r="C259" s="83">
        <f t="shared" ca="1" si="44"/>
        <v>45891</v>
      </c>
      <c r="D259" s="84">
        <f t="shared" si="56"/>
        <v>10.160000000000293</v>
      </c>
      <c r="E259" s="78">
        <f t="shared" si="65"/>
        <v>5.1663600000001502</v>
      </c>
      <c r="F259" s="78">
        <f t="shared" si="53"/>
        <v>14.562295081967211</v>
      </c>
      <c r="G259" s="76">
        <f t="shared" si="58"/>
        <v>12.831153623188545</v>
      </c>
      <c r="H259" s="78">
        <f t="shared" si="66"/>
        <v>3.8493460869565634</v>
      </c>
      <c r="I259" s="78">
        <f t="shared" si="54"/>
        <v>6.2592658588738415</v>
      </c>
      <c r="J259" s="91">
        <f t="shared" si="67"/>
        <v>1.3170139130435867</v>
      </c>
      <c r="K259" s="78">
        <f t="shared" si="68"/>
        <v>8.3030292230933682</v>
      </c>
      <c r="L259" s="91">
        <f t="shared" si="62"/>
        <v>7.1626182641892591</v>
      </c>
      <c r="M259" s="88">
        <f t="shared" si="69"/>
        <v>-5.8456043511456723</v>
      </c>
      <c r="N259" s="78">
        <f t="shared" si="64"/>
        <v>-0.18298608695641327</v>
      </c>
      <c r="O259" s="89">
        <f t="shared" si="55"/>
        <v>1.5</v>
      </c>
    </row>
    <row r="260" spans="2:15" x14ac:dyDescent="0.2">
      <c r="B260" s="70">
        <f t="shared" si="41"/>
        <v>260</v>
      </c>
      <c r="C260" s="83">
        <f t="shared" ca="1" si="44"/>
        <v>45892</v>
      </c>
      <c r="D260" s="84">
        <f t="shared" si="56"/>
        <v>10.080000000000293</v>
      </c>
      <c r="E260" s="78">
        <f t="shared" si="65"/>
        <v>5.1256800000001483</v>
      </c>
      <c r="F260" s="78">
        <f t="shared" si="53"/>
        <v>14.562295081967211</v>
      </c>
      <c r="G260" s="76">
        <f t="shared" si="58"/>
        <v>12.7931130434784</v>
      </c>
      <c r="H260" s="78">
        <f t="shared" si="66"/>
        <v>3.8379339130435195</v>
      </c>
      <c r="I260" s="78">
        <f t="shared" si="54"/>
        <v>6.2592658588738415</v>
      </c>
      <c r="J260" s="91">
        <f t="shared" si="67"/>
        <v>1.2877460869566288</v>
      </c>
      <c r="K260" s="78">
        <f t="shared" si="68"/>
        <v>8.3030292230933682</v>
      </c>
      <c r="L260" s="91">
        <f t="shared" si="62"/>
        <v>7.1626182641892591</v>
      </c>
      <c r="M260" s="88">
        <f t="shared" si="69"/>
        <v>-5.8748721772326302</v>
      </c>
      <c r="N260" s="78">
        <f t="shared" si="64"/>
        <v>-0.21225391304337116</v>
      </c>
      <c r="O260" s="89">
        <f t="shared" si="55"/>
        <v>1.5</v>
      </c>
    </row>
    <row r="261" spans="2:15" x14ac:dyDescent="0.2">
      <c r="B261" s="70">
        <f t="shared" si="41"/>
        <v>261</v>
      </c>
      <c r="C261" s="83">
        <f t="shared" ca="1" si="44"/>
        <v>45893</v>
      </c>
      <c r="D261" s="84">
        <f t="shared" si="56"/>
        <v>10.000000000000293</v>
      </c>
      <c r="E261" s="78">
        <f t="shared" si="65"/>
        <v>5.0850000000001492</v>
      </c>
      <c r="F261" s="78">
        <f t="shared" si="53"/>
        <v>14.562295081967211</v>
      </c>
      <c r="G261" s="76">
        <f t="shared" si="58"/>
        <v>12.755072463768254</v>
      </c>
      <c r="H261" s="78">
        <f t="shared" si="66"/>
        <v>3.826521739130476</v>
      </c>
      <c r="I261" s="78">
        <f t="shared" si="54"/>
        <v>6.2592658588738415</v>
      </c>
      <c r="J261" s="91">
        <f t="shared" si="67"/>
        <v>1.2584782608696732</v>
      </c>
      <c r="K261" s="78">
        <f t="shared" si="68"/>
        <v>8.3030292230933682</v>
      </c>
      <c r="L261" s="91">
        <f t="shared" si="62"/>
        <v>7.1626182641892591</v>
      </c>
      <c r="M261" s="88">
        <f t="shared" si="69"/>
        <v>-5.9041400033195863</v>
      </c>
      <c r="N261" s="78">
        <f t="shared" si="64"/>
        <v>-0.24152173913032682</v>
      </c>
      <c r="O261" s="89">
        <f t="shared" si="55"/>
        <v>1.5</v>
      </c>
    </row>
    <row r="262" spans="2:15" x14ac:dyDescent="0.2">
      <c r="B262" s="70">
        <f t="shared" si="41"/>
        <v>262</v>
      </c>
      <c r="C262" s="83">
        <f t="shared" ca="1" si="44"/>
        <v>45894</v>
      </c>
      <c r="D262" s="84">
        <f t="shared" si="56"/>
        <v>9.920000000000293</v>
      </c>
      <c r="E262" s="78">
        <f t="shared" si="65"/>
        <v>5.0443200000001491</v>
      </c>
      <c r="F262" s="78">
        <f t="shared" si="53"/>
        <v>14.562295081967211</v>
      </c>
      <c r="G262" s="76">
        <f t="shared" si="58"/>
        <v>12.717031884058109</v>
      </c>
      <c r="H262" s="78">
        <f t="shared" si="66"/>
        <v>3.8151095652174325</v>
      </c>
      <c r="I262" s="78">
        <f t="shared" si="54"/>
        <v>6.2592658588738415</v>
      </c>
      <c r="J262" s="91">
        <f t="shared" si="67"/>
        <v>1.2292104347827166</v>
      </c>
      <c r="K262" s="78">
        <f t="shared" si="68"/>
        <v>8.3030292230933682</v>
      </c>
      <c r="L262" s="91">
        <f t="shared" si="62"/>
        <v>7.1626182641892591</v>
      </c>
      <c r="M262" s="88">
        <f t="shared" si="69"/>
        <v>-5.9334078294065424</v>
      </c>
      <c r="N262" s="78">
        <f t="shared" si="64"/>
        <v>-0.27078956521728337</v>
      </c>
      <c r="O262" s="89">
        <f t="shared" si="55"/>
        <v>1.5</v>
      </c>
    </row>
    <row r="263" spans="2:15" x14ac:dyDescent="0.2">
      <c r="B263" s="70">
        <f t="shared" si="41"/>
        <v>263</v>
      </c>
      <c r="C263" s="83">
        <f t="shared" ca="1" si="44"/>
        <v>45895</v>
      </c>
      <c r="D263" s="84">
        <f t="shared" si="56"/>
        <v>9.840000000000293</v>
      </c>
      <c r="E263" s="78">
        <f t="shared" si="65"/>
        <v>5.0036400000001491</v>
      </c>
      <c r="F263" s="78">
        <f t="shared" si="53"/>
        <v>14.562295081967211</v>
      </c>
      <c r="G263" s="76">
        <f t="shared" si="58"/>
        <v>12.678991304347965</v>
      </c>
      <c r="H263" s="78">
        <f t="shared" si="66"/>
        <v>3.8036973913043894</v>
      </c>
      <c r="I263" s="78">
        <f t="shared" si="54"/>
        <v>6.2592658588738415</v>
      </c>
      <c r="J263" s="91">
        <f t="shared" si="67"/>
        <v>1.1999426086957596</v>
      </c>
      <c r="K263" s="78">
        <f t="shared" si="68"/>
        <v>8.3030292230933682</v>
      </c>
      <c r="L263" s="91">
        <f t="shared" si="62"/>
        <v>7.1626182641892591</v>
      </c>
      <c r="M263" s="88">
        <f t="shared" si="69"/>
        <v>-5.9626756554934994</v>
      </c>
      <c r="N263" s="78">
        <f t="shared" si="64"/>
        <v>-0.30005739130424036</v>
      </c>
      <c r="O263" s="89">
        <f t="shared" si="55"/>
        <v>1.5</v>
      </c>
    </row>
    <row r="264" spans="2:15" x14ac:dyDescent="0.2">
      <c r="B264" s="70">
        <f t="shared" si="41"/>
        <v>264</v>
      </c>
      <c r="C264" s="83">
        <f t="shared" ca="1" si="44"/>
        <v>45896</v>
      </c>
      <c r="D264" s="84">
        <f t="shared" si="56"/>
        <v>9.7600000000002929</v>
      </c>
      <c r="E264" s="78">
        <f t="shared" si="65"/>
        <v>4.962960000000149</v>
      </c>
      <c r="F264" s="78">
        <f t="shared" si="53"/>
        <v>14.562295081967211</v>
      </c>
      <c r="G264" s="76">
        <f t="shared" ref="G264:G286" si="70">$H$2+D264*H$3</f>
        <v>12.64095072463782</v>
      </c>
      <c r="H264" s="78">
        <f t="shared" si="66"/>
        <v>3.7922852173913459</v>
      </c>
      <c r="I264" s="78">
        <f t="shared" si="54"/>
        <v>6.2592658588738415</v>
      </c>
      <c r="J264" s="91">
        <f t="shared" si="67"/>
        <v>1.1706747826088031</v>
      </c>
      <c r="K264" s="78">
        <f t="shared" si="68"/>
        <v>8.3030292230933682</v>
      </c>
      <c r="L264" s="91">
        <f t="shared" ref="L264:L286" si="71">K264-$L$4</f>
        <v>7.1626182641892591</v>
      </c>
      <c r="M264" s="88">
        <f t="shared" si="69"/>
        <v>-5.9919434815804564</v>
      </c>
      <c r="N264" s="78">
        <f t="shared" ref="N264:N286" si="72">J264-$N$2</f>
        <v>-0.32932521739119691</v>
      </c>
      <c r="O264" s="89">
        <f t="shared" si="55"/>
        <v>1.5</v>
      </c>
    </row>
    <row r="265" spans="2:15" x14ac:dyDescent="0.2">
      <c r="B265" s="70">
        <f t="shared" si="41"/>
        <v>265</v>
      </c>
      <c r="C265" s="83">
        <f t="shared" ca="1" si="44"/>
        <v>45897</v>
      </c>
      <c r="D265" s="84">
        <f t="shared" si="56"/>
        <v>9.6800000000002928</v>
      </c>
      <c r="E265" s="78">
        <f t="shared" si="65"/>
        <v>4.922280000000149</v>
      </c>
      <c r="F265" s="78">
        <f t="shared" si="53"/>
        <v>14.562295081967211</v>
      </c>
      <c r="G265" s="76">
        <f t="shared" si="70"/>
        <v>12.602910144927677</v>
      </c>
      <c r="H265" s="78">
        <f t="shared" si="66"/>
        <v>3.7808730434783029</v>
      </c>
      <c r="I265" s="78">
        <f t="shared" si="54"/>
        <v>6.2592658588738415</v>
      </c>
      <c r="J265" s="91">
        <f t="shared" si="67"/>
        <v>1.1414069565218461</v>
      </c>
      <c r="K265" s="78">
        <f t="shared" si="68"/>
        <v>8.3030292230933682</v>
      </c>
      <c r="L265" s="91">
        <f t="shared" si="71"/>
        <v>7.1626182641892591</v>
      </c>
      <c r="M265" s="88">
        <f t="shared" si="69"/>
        <v>-6.0212113076674125</v>
      </c>
      <c r="N265" s="78">
        <f t="shared" si="72"/>
        <v>-0.35859304347815391</v>
      </c>
      <c r="O265" s="89">
        <f t="shared" si="55"/>
        <v>1.5</v>
      </c>
    </row>
    <row r="266" spans="2:15" x14ac:dyDescent="0.2">
      <c r="B266" s="70">
        <f t="shared" si="41"/>
        <v>266</v>
      </c>
      <c r="C266" s="83">
        <f t="shared" ca="1" si="44"/>
        <v>45898</v>
      </c>
      <c r="D266" s="84">
        <f t="shared" si="56"/>
        <v>9.6000000000002927</v>
      </c>
      <c r="E266" s="78">
        <f t="shared" si="65"/>
        <v>4.8816000000001489</v>
      </c>
      <c r="F266" s="78">
        <f t="shared" si="53"/>
        <v>14.562295081967211</v>
      </c>
      <c r="G266" s="76">
        <f t="shared" si="70"/>
        <v>12.564869565217531</v>
      </c>
      <c r="H266" s="78">
        <f t="shared" si="66"/>
        <v>3.7694608695652594</v>
      </c>
      <c r="I266" s="78">
        <f t="shared" si="54"/>
        <v>6.2592658588738415</v>
      </c>
      <c r="J266" s="91">
        <f t="shared" si="67"/>
        <v>1.1121391304348895</v>
      </c>
      <c r="K266" s="78">
        <f t="shared" si="68"/>
        <v>8.3030292230933682</v>
      </c>
      <c r="L266" s="91">
        <f t="shared" si="71"/>
        <v>7.1626182641892591</v>
      </c>
      <c r="M266" s="88">
        <f t="shared" si="69"/>
        <v>-6.0504791337543695</v>
      </c>
      <c r="N266" s="78">
        <f t="shared" si="72"/>
        <v>-0.38786086956511046</v>
      </c>
      <c r="O266" s="89">
        <f t="shared" si="55"/>
        <v>1.5</v>
      </c>
    </row>
    <row r="267" spans="2:15" x14ac:dyDescent="0.2">
      <c r="B267" s="70">
        <f t="shared" si="41"/>
        <v>267</v>
      </c>
      <c r="C267" s="83">
        <f t="shared" ca="1" si="44"/>
        <v>45899</v>
      </c>
      <c r="D267" s="84">
        <f t="shared" si="56"/>
        <v>9.5200000000002927</v>
      </c>
      <c r="E267" s="78">
        <f t="shared" si="65"/>
        <v>4.8409200000001489</v>
      </c>
      <c r="F267" s="78">
        <f t="shared" si="53"/>
        <v>14.562295081967211</v>
      </c>
      <c r="G267" s="76">
        <f t="shared" si="70"/>
        <v>12.526828985507386</v>
      </c>
      <c r="H267" s="78">
        <f t="shared" si="66"/>
        <v>3.7580486956522154</v>
      </c>
      <c r="I267" s="78">
        <f t="shared" si="54"/>
        <v>6.2592658588738415</v>
      </c>
      <c r="J267" s="91">
        <f t="shared" si="67"/>
        <v>1.0828713043479334</v>
      </c>
      <c r="K267" s="78">
        <f t="shared" si="68"/>
        <v>8.3030292230933682</v>
      </c>
      <c r="L267" s="91">
        <f t="shared" si="71"/>
        <v>7.1626182641892591</v>
      </c>
      <c r="M267" s="88">
        <f t="shared" si="69"/>
        <v>-6.0797469598413256</v>
      </c>
      <c r="N267" s="78">
        <f t="shared" si="72"/>
        <v>-0.41712869565206656</v>
      </c>
      <c r="O267" s="89">
        <f t="shared" si="55"/>
        <v>1.5</v>
      </c>
    </row>
    <row r="268" spans="2:15" x14ac:dyDescent="0.2">
      <c r="B268" s="70">
        <f t="shared" si="41"/>
        <v>268</v>
      </c>
      <c r="C268" s="83">
        <f t="shared" ca="1" si="44"/>
        <v>45900</v>
      </c>
      <c r="D268" s="84">
        <f t="shared" si="56"/>
        <v>9.4400000000002926</v>
      </c>
      <c r="E268" s="78">
        <f t="shared" si="65"/>
        <v>4.8002400000001488</v>
      </c>
      <c r="F268" s="78">
        <f t="shared" ref="F268:F331" si="73">$F$2*$F$3/100</f>
        <v>14.562295081967211</v>
      </c>
      <c r="G268" s="76">
        <f t="shared" si="70"/>
        <v>12.488788405797241</v>
      </c>
      <c r="H268" s="78">
        <f t="shared" si="66"/>
        <v>3.7466365217391719</v>
      </c>
      <c r="I268" s="78">
        <f t="shared" ref="I268:I331" si="74">$I$5*$I$4</f>
        <v>6.2592658588738415</v>
      </c>
      <c r="J268" s="91">
        <f t="shared" si="67"/>
        <v>1.0536034782609769</v>
      </c>
      <c r="K268" s="78">
        <f t="shared" si="68"/>
        <v>8.3030292230933682</v>
      </c>
      <c r="L268" s="91">
        <f t="shared" si="71"/>
        <v>7.1626182641892591</v>
      </c>
      <c r="M268" s="88">
        <f t="shared" si="69"/>
        <v>-6.1090147859282826</v>
      </c>
      <c r="N268" s="78">
        <f t="shared" si="72"/>
        <v>-0.44639652173902311</v>
      </c>
      <c r="O268" s="89">
        <f t="shared" ref="O268:O331" si="75">$N$2</f>
        <v>1.5</v>
      </c>
    </row>
    <row r="269" spans="2:15" x14ac:dyDescent="0.2">
      <c r="B269" s="70">
        <f t="shared" si="41"/>
        <v>269</v>
      </c>
      <c r="C269" s="83">
        <f t="shared" ca="1" si="44"/>
        <v>45901</v>
      </c>
      <c r="D269" s="84">
        <f t="shared" ref="D269:D332" si="76">IF(D268-$E$4&lt;0,0,D268-$E$4)</f>
        <v>9.3600000000002925</v>
      </c>
      <c r="E269" s="78">
        <f t="shared" si="65"/>
        <v>4.7595600000001488</v>
      </c>
      <c r="F269" s="78">
        <f t="shared" si="73"/>
        <v>14.562295081967211</v>
      </c>
      <c r="G269" s="76">
        <f t="shared" si="70"/>
        <v>12.450747826087095</v>
      </c>
      <c r="H269" s="78">
        <f t="shared" si="66"/>
        <v>3.7352243478261284</v>
      </c>
      <c r="I269" s="78">
        <f t="shared" si="74"/>
        <v>6.2592658588738415</v>
      </c>
      <c r="J269" s="91">
        <f t="shared" si="67"/>
        <v>1.0243356521740203</v>
      </c>
      <c r="K269" s="78">
        <f t="shared" si="68"/>
        <v>8.3030292230933682</v>
      </c>
      <c r="L269" s="91">
        <f t="shared" si="71"/>
        <v>7.1626182641892591</v>
      </c>
      <c r="M269" s="88">
        <f t="shared" si="69"/>
        <v>-6.1382826120152387</v>
      </c>
      <c r="N269" s="78">
        <f t="shared" si="72"/>
        <v>-0.47566434782597966</v>
      </c>
      <c r="O269" s="89">
        <f t="shared" si="75"/>
        <v>1.5</v>
      </c>
    </row>
    <row r="270" spans="2:15" x14ac:dyDescent="0.2">
      <c r="B270" s="70">
        <f t="shared" si="41"/>
        <v>270</v>
      </c>
      <c r="C270" s="83">
        <f t="shared" ca="1" si="44"/>
        <v>45902</v>
      </c>
      <c r="D270" s="84">
        <f t="shared" si="76"/>
        <v>9.2800000000002925</v>
      </c>
      <c r="E270" s="78">
        <f t="shared" si="65"/>
        <v>4.7188800000001487</v>
      </c>
      <c r="F270" s="78">
        <f t="shared" si="73"/>
        <v>14.562295081967211</v>
      </c>
      <c r="G270" s="76">
        <f t="shared" si="70"/>
        <v>12.41270724637695</v>
      </c>
      <c r="H270" s="78">
        <f t="shared" si="66"/>
        <v>3.7238121739130849</v>
      </c>
      <c r="I270" s="78">
        <f t="shared" si="74"/>
        <v>6.2592658588738415</v>
      </c>
      <c r="J270" s="91">
        <f t="shared" si="67"/>
        <v>0.99506782608706379</v>
      </c>
      <c r="K270" s="78">
        <f t="shared" si="68"/>
        <v>8.3030292230933682</v>
      </c>
      <c r="L270" s="91">
        <f t="shared" si="71"/>
        <v>7.1626182641892591</v>
      </c>
      <c r="M270" s="88">
        <f t="shared" si="69"/>
        <v>-6.1675504381021948</v>
      </c>
      <c r="N270" s="78">
        <f t="shared" si="72"/>
        <v>-0.50493217391293621</v>
      </c>
      <c r="O270" s="89">
        <f t="shared" si="75"/>
        <v>1.5</v>
      </c>
    </row>
    <row r="271" spans="2:15" x14ac:dyDescent="0.2">
      <c r="B271" s="70">
        <f t="shared" si="41"/>
        <v>271</v>
      </c>
      <c r="C271" s="83">
        <f t="shared" ca="1" si="44"/>
        <v>45903</v>
      </c>
      <c r="D271" s="84">
        <f t="shared" si="76"/>
        <v>9.2000000000002924</v>
      </c>
      <c r="E271" s="78">
        <f t="shared" si="65"/>
        <v>4.6782000000001487</v>
      </c>
      <c r="F271" s="78">
        <f t="shared" si="73"/>
        <v>14.562295081967211</v>
      </c>
      <c r="G271" s="76">
        <f t="shared" si="70"/>
        <v>12.374666666666805</v>
      </c>
      <c r="H271" s="78">
        <f t="shared" si="66"/>
        <v>3.7124000000000414</v>
      </c>
      <c r="I271" s="78">
        <f t="shared" si="74"/>
        <v>6.2592658588738415</v>
      </c>
      <c r="J271" s="91">
        <f t="shared" si="67"/>
        <v>0.96580000000010724</v>
      </c>
      <c r="K271" s="78">
        <f t="shared" si="68"/>
        <v>8.3030292230933682</v>
      </c>
      <c r="L271" s="91">
        <f t="shared" si="71"/>
        <v>7.1626182641892591</v>
      </c>
      <c r="M271" s="88">
        <f t="shared" si="69"/>
        <v>-6.1968182641891518</v>
      </c>
      <c r="N271" s="78">
        <f t="shared" si="72"/>
        <v>-0.53419999999989276</v>
      </c>
      <c r="O271" s="89">
        <f t="shared" si="75"/>
        <v>1.5</v>
      </c>
    </row>
    <row r="272" spans="2:15" x14ac:dyDescent="0.2">
      <c r="B272" s="70">
        <f t="shared" si="41"/>
        <v>272</v>
      </c>
      <c r="C272" s="83">
        <f t="shared" ca="1" si="44"/>
        <v>45904</v>
      </c>
      <c r="D272" s="84">
        <f t="shared" si="76"/>
        <v>9.1200000000002923</v>
      </c>
      <c r="E272" s="78">
        <f t="shared" si="65"/>
        <v>4.6375200000001486</v>
      </c>
      <c r="F272" s="78">
        <f t="shared" si="73"/>
        <v>14.562295081967211</v>
      </c>
      <c r="G272" s="76">
        <f t="shared" si="70"/>
        <v>12.33662608695666</v>
      </c>
      <c r="H272" s="78">
        <f t="shared" si="66"/>
        <v>3.7009878260869975</v>
      </c>
      <c r="I272" s="78">
        <f t="shared" si="74"/>
        <v>6.2592658588738415</v>
      </c>
      <c r="J272" s="91">
        <f t="shared" si="67"/>
        <v>0.93653217391315113</v>
      </c>
      <c r="K272" s="78">
        <f t="shared" si="68"/>
        <v>8.3030292230933682</v>
      </c>
      <c r="L272" s="91">
        <f t="shared" si="71"/>
        <v>7.1626182641892591</v>
      </c>
      <c r="M272" s="88">
        <f t="shared" si="69"/>
        <v>-6.2260860902761079</v>
      </c>
      <c r="N272" s="78">
        <f t="shared" si="72"/>
        <v>-0.56346782608684887</v>
      </c>
      <c r="O272" s="89">
        <f t="shared" si="75"/>
        <v>1.5</v>
      </c>
    </row>
    <row r="273" spans="2:15" x14ac:dyDescent="0.2">
      <c r="B273" s="70">
        <f t="shared" si="41"/>
        <v>273</v>
      </c>
      <c r="C273" s="83">
        <f t="shared" ca="1" si="44"/>
        <v>45905</v>
      </c>
      <c r="D273" s="84">
        <f t="shared" si="76"/>
        <v>9.0400000000002922</v>
      </c>
      <c r="E273" s="78">
        <f t="shared" si="65"/>
        <v>4.5968400000001486</v>
      </c>
      <c r="F273" s="78">
        <f t="shared" si="73"/>
        <v>14.562295081967211</v>
      </c>
      <c r="G273" s="76">
        <f t="shared" si="70"/>
        <v>12.298585507246516</v>
      </c>
      <c r="H273" s="78">
        <f t="shared" si="66"/>
        <v>3.6895756521739544</v>
      </c>
      <c r="I273" s="78">
        <f t="shared" si="74"/>
        <v>6.2592658588738415</v>
      </c>
      <c r="J273" s="91">
        <f t="shared" si="67"/>
        <v>0.90726434782619414</v>
      </c>
      <c r="K273" s="78">
        <f t="shared" si="68"/>
        <v>8.3030292230933682</v>
      </c>
      <c r="L273" s="91">
        <f t="shared" si="71"/>
        <v>7.1626182641892591</v>
      </c>
      <c r="M273" s="88">
        <f t="shared" si="69"/>
        <v>-6.2553539163630649</v>
      </c>
      <c r="N273" s="78">
        <f t="shared" si="72"/>
        <v>-0.59273565217380586</v>
      </c>
      <c r="O273" s="89">
        <f t="shared" si="75"/>
        <v>1.5</v>
      </c>
    </row>
    <row r="274" spans="2:15" x14ac:dyDescent="0.2">
      <c r="B274" s="70">
        <f t="shared" si="41"/>
        <v>274</v>
      </c>
      <c r="C274" s="83">
        <f t="shared" ca="1" si="44"/>
        <v>45906</v>
      </c>
      <c r="D274" s="84">
        <f t="shared" si="76"/>
        <v>8.9600000000002922</v>
      </c>
      <c r="E274" s="78">
        <f t="shared" si="65"/>
        <v>4.5561600000001485</v>
      </c>
      <c r="F274" s="78">
        <f t="shared" si="73"/>
        <v>14.562295081967211</v>
      </c>
      <c r="G274" s="76">
        <f t="shared" si="70"/>
        <v>12.260544927536371</v>
      </c>
      <c r="H274" s="78">
        <f t="shared" si="66"/>
        <v>3.6781634782609109</v>
      </c>
      <c r="I274" s="78">
        <f t="shared" si="74"/>
        <v>6.2592658588738415</v>
      </c>
      <c r="J274" s="91">
        <f t="shared" si="67"/>
        <v>0.87799652173923759</v>
      </c>
      <c r="K274" s="78">
        <f t="shared" si="68"/>
        <v>8.3030292230933682</v>
      </c>
      <c r="L274" s="91">
        <f t="shared" si="71"/>
        <v>7.1626182641892591</v>
      </c>
      <c r="M274" s="88">
        <f t="shared" si="69"/>
        <v>-6.284621742450021</v>
      </c>
      <c r="N274" s="78">
        <f t="shared" si="72"/>
        <v>-0.62200347826076241</v>
      </c>
      <c r="O274" s="89">
        <f t="shared" si="75"/>
        <v>1.5</v>
      </c>
    </row>
    <row r="275" spans="2:15" x14ac:dyDescent="0.2">
      <c r="B275" s="70">
        <f t="shared" si="41"/>
        <v>275</v>
      </c>
      <c r="C275" s="83">
        <f t="shared" ca="1" si="44"/>
        <v>45907</v>
      </c>
      <c r="D275" s="84">
        <f t="shared" si="76"/>
        <v>8.8800000000002921</v>
      </c>
      <c r="E275" s="78">
        <f t="shared" si="65"/>
        <v>4.5154800000001485</v>
      </c>
      <c r="F275" s="78">
        <f t="shared" si="73"/>
        <v>14.562295081967211</v>
      </c>
      <c r="G275" s="76">
        <f t="shared" si="70"/>
        <v>12.222504347826225</v>
      </c>
      <c r="H275" s="78">
        <f t="shared" si="66"/>
        <v>3.6667513043478674</v>
      </c>
      <c r="I275" s="78">
        <f t="shared" si="74"/>
        <v>6.2592658588738415</v>
      </c>
      <c r="J275" s="91">
        <f t="shared" si="67"/>
        <v>0.84872869565228104</v>
      </c>
      <c r="K275" s="78">
        <f t="shared" si="68"/>
        <v>8.3030292230933682</v>
      </c>
      <c r="L275" s="91">
        <f t="shared" si="71"/>
        <v>7.1626182641892591</v>
      </c>
      <c r="M275" s="88">
        <f t="shared" si="69"/>
        <v>-6.313889568536978</v>
      </c>
      <c r="N275" s="78">
        <f t="shared" si="72"/>
        <v>-0.65127130434771896</v>
      </c>
      <c r="O275" s="89">
        <f t="shared" si="75"/>
        <v>1.5</v>
      </c>
    </row>
    <row r="276" spans="2:15" x14ac:dyDescent="0.2">
      <c r="B276" s="70">
        <f t="shared" si="41"/>
        <v>276</v>
      </c>
      <c r="C276" s="83">
        <f t="shared" ca="1" si="44"/>
        <v>45908</v>
      </c>
      <c r="D276" s="84">
        <f t="shared" si="76"/>
        <v>8.800000000000292</v>
      </c>
      <c r="E276" s="78">
        <f t="shared" si="65"/>
        <v>4.4748000000001484</v>
      </c>
      <c r="F276" s="78">
        <f t="shared" si="73"/>
        <v>14.562295081967211</v>
      </c>
      <c r="G276" s="76">
        <f t="shared" si="70"/>
        <v>12.184463768116082</v>
      </c>
      <c r="H276" s="78">
        <f t="shared" si="66"/>
        <v>3.6553391304348244</v>
      </c>
      <c r="I276" s="78">
        <f t="shared" si="74"/>
        <v>6.2592658588738415</v>
      </c>
      <c r="J276" s="91">
        <f t="shared" si="67"/>
        <v>0.81946086956532405</v>
      </c>
      <c r="K276" s="78">
        <f t="shared" si="68"/>
        <v>8.3030292230933682</v>
      </c>
      <c r="L276" s="91">
        <f t="shared" si="71"/>
        <v>7.1626182641892591</v>
      </c>
      <c r="M276" s="88">
        <f t="shared" si="69"/>
        <v>-6.343157394623935</v>
      </c>
      <c r="N276" s="78">
        <f t="shared" si="72"/>
        <v>-0.68053913043467595</v>
      </c>
      <c r="O276" s="89">
        <f t="shared" si="75"/>
        <v>1.5</v>
      </c>
    </row>
    <row r="277" spans="2:15" x14ac:dyDescent="0.2">
      <c r="B277" s="70">
        <f t="shared" si="41"/>
        <v>277</v>
      </c>
      <c r="C277" s="83">
        <f t="shared" ca="1" si="44"/>
        <v>45909</v>
      </c>
      <c r="D277" s="84">
        <f t="shared" si="76"/>
        <v>8.720000000000292</v>
      </c>
      <c r="E277" s="78">
        <f t="shared" si="65"/>
        <v>4.4341200000001484</v>
      </c>
      <c r="F277" s="78">
        <f t="shared" si="73"/>
        <v>14.562295081967211</v>
      </c>
      <c r="G277" s="76">
        <f t="shared" si="70"/>
        <v>12.146423188405937</v>
      </c>
      <c r="H277" s="78">
        <f t="shared" si="66"/>
        <v>3.6439269565217809</v>
      </c>
      <c r="I277" s="78">
        <f t="shared" si="74"/>
        <v>6.2592658588738415</v>
      </c>
      <c r="J277" s="91">
        <f t="shared" si="67"/>
        <v>0.7901930434783675</v>
      </c>
      <c r="K277" s="78">
        <f t="shared" si="68"/>
        <v>8.3030292230933682</v>
      </c>
      <c r="L277" s="91">
        <f t="shared" si="71"/>
        <v>7.1626182641892591</v>
      </c>
      <c r="M277" s="88">
        <f t="shared" si="69"/>
        <v>-6.3724252207108911</v>
      </c>
      <c r="N277" s="78">
        <f t="shared" si="72"/>
        <v>-0.7098069565216325</v>
      </c>
      <c r="O277" s="89">
        <f t="shared" si="75"/>
        <v>1.5</v>
      </c>
    </row>
    <row r="278" spans="2:15" x14ac:dyDescent="0.2">
      <c r="B278" s="70">
        <f t="shared" si="41"/>
        <v>278</v>
      </c>
      <c r="C278" s="83">
        <f t="shared" ca="1" si="44"/>
        <v>45910</v>
      </c>
      <c r="D278" s="84">
        <f t="shared" si="76"/>
        <v>8.6400000000002919</v>
      </c>
      <c r="E278" s="78">
        <f t="shared" si="65"/>
        <v>4.3934400000001483</v>
      </c>
      <c r="F278" s="78">
        <f t="shared" si="73"/>
        <v>14.562295081967211</v>
      </c>
      <c r="G278" s="76">
        <f t="shared" si="70"/>
        <v>12.108382608695791</v>
      </c>
      <c r="H278" s="78">
        <f t="shared" si="66"/>
        <v>3.6325147826087374</v>
      </c>
      <c r="I278" s="78">
        <f t="shared" si="74"/>
        <v>6.2592658588738415</v>
      </c>
      <c r="J278" s="91">
        <f t="shared" si="67"/>
        <v>0.76092521739141095</v>
      </c>
      <c r="K278" s="78">
        <f t="shared" si="68"/>
        <v>8.3030292230933682</v>
      </c>
      <c r="L278" s="91">
        <f t="shared" si="71"/>
        <v>7.1626182641892591</v>
      </c>
      <c r="M278" s="88">
        <f t="shared" si="69"/>
        <v>-6.4016930467978481</v>
      </c>
      <c r="N278" s="78">
        <f t="shared" si="72"/>
        <v>-0.73907478260858905</v>
      </c>
      <c r="O278" s="89">
        <f t="shared" si="75"/>
        <v>1.5</v>
      </c>
    </row>
    <row r="279" spans="2:15" x14ac:dyDescent="0.2">
      <c r="B279" s="70">
        <f t="shared" si="41"/>
        <v>279</v>
      </c>
      <c r="C279" s="83">
        <f t="shared" ca="1" si="44"/>
        <v>45911</v>
      </c>
      <c r="D279" s="84">
        <f t="shared" si="76"/>
        <v>8.5600000000002918</v>
      </c>
      <c r="E279" s="78">
        <f t="shared" si="65"/>
        <v>4.3527600000001483</v>
      </c>
      <c r="F279" s="78">
        <f t="shared" si="73"/>
        <v>14.562295081967211</v>
      </c>
      <c r="G279" s="76">
        <f t="shared" si="70"/>
        <v>12.070342028985646</v>
      </c>
      <c r="H279" s="78">
        <f t="shared" si="66"/>
        <v>3.6211026086956934</v>
      </c>
      <c r="I279" s="78">
        <f t="shared" si="74"/>
        <v>6.2592658588738415</v>
      </c>
      <c r="J279" s="91">
        <f t="shared" si="67"/>
        <v>0.73165739130445484</v>
      </c>
      <c r="K279" s="78">
        <f t="shared" si="68"/>
        <v>8.3030292230933682</v>
      </c>
      <c r="L279" s="91">
        <f t="shared" si="71"/>
        <v>7.1626182641892591</v>
      </c>
      <c r="M279" s="88">
        <f t="shared" si="69"/>
        <v>-6.4309608728848042</v>
      </c>
      <c r="N279" s="78">
        <f t="shared" si="72"/>
        <v>-0.76834260869554516</v>
      </c>
      <c r="O279" s="89">
        <f t="shared" si="75"/>
        <v>1.5</v>
      </c>
    </row>
    <row r="280" spans="2:15" x14ac:dyDescent="0.2">
      <c r="B280" s="70">
        <f t="shared" si="41"/>
        <v>280</v>
      </c>
      <c r="C280" s="83">
        <f t="shared" ca="1" si="44"/>
        <v>45912</v>
      </c>
      <c r="D280" s="84">
        <f t="shared" si="76"/>
        <v>8.4800000000002917</v>
      </c>
      <c r="E280" s="78">
        <f t="shared" si="65"/>
        <v>4.3120800000001482</v>
      </c>
      <c r="F280" s="78">
        <f t="shared" si="73"/>
        <v>14.562295081967211</v>
      </c>
      <c r="G280" s="76">
        <f t="shared" si="70"/>
        <v>12.032301449275501</v>
      </c>
      <c r="H280" s="78">
        <f t="shared" si="66"/>
        <v>3.6096904347826499</v>
      </c>
      <c r="I280" s="78">
        <f t="shared" si="74"/>
        <v>6.2592658588738415</v>
      </c>
      <c r="J280" s="91">
        <f t="shared" si="67"/>
        <v>0.70238956521749829</v>
      </c>
      <c r="K280" s="78">
        <f t="shared" si="68"/>
        <v>8.3030292230933682</v>
      </c>
      <c r="L280" s="91">
        <f t="shared" si="71"/>
        <v>7.1626182641892591</v>
      </c>
      <c r="M280" s="88">
        <f t="shared" si="69"/>
        <v>-6.4602286989717612</v>
      </c>
      <c r="N280" s="78">
        <f t="shared" si="72"/>
        <v>-0.79761043478250171</v>
      </c>
      <c r="O280" s="89">
        <f t="shared" si="75"/>
        <v>1.5</v>
      </c>
    </row>
    <row r="281" spans="2:15" x14ac:dyDescent="0.2">
      <c r="B281" s="70">
        <f t="shared" si="41"/>
        <v>281</v>
      </c>
      <c r="C281" s="83">
        <f t="shared" ca="1" si="44"/>
        <v>45913</v>
      </c>
      <c r="D281" s="84">
        <f t="shared" si="76"/>
        <v>8.4000000000002917</v>
      </c>
      <c r="E281" s="78">
        <f t="shared" si="65"/>
        <v>4.2714000000001482</v>
      </c>
      <c r="F281" s="78">
        <f t="shared" si="73"/>
        <v>14.562295081967211</v>
      </c>
      <c r="G281" s="76">
        <f t="shared" si="70"/>
        <v>11.994260869565355</v>
      </c>
      <c r="H281" s="78">
        <f t="shared" si="66"/>
        <v>3.5982782608696064</v>
      </c>
      <c r="I281" s="78">
        <f t="shared" si="74"/>
        <v>6.2592658588738415</v>
      </c>
      <c r="J281" s="91">
        <f t="shared" si="67"/>
        <v>0.67312173913054174</v>
      </c>
      <c r="K281" s="78">
        <f t="shared" si="68"/>
        <v>8.3030292230933682</v>
      </c>
      <c r="L281" s="91">
        <f t="shared" si="71"/>
        <v>7.1626182641892591</v>
      </c>
      <c r="M281" s="88">
        <f t="shared" si="69"/>
        <v>-6.4894965250587173</v>
      </c>
      <c r="N281" s="78">
        <f t="shared" si="72"/>
        <v>-0.82687826086945826</v>
      </c>
      <c r="O281" s="89">
        <f t="shared" si="75"/>
        <v>1.5</v>
      </c>
    </row>
    <row r="282" spans="2:15" x14ac:dyDescent="0.2">
      <c r="B282" s="70">
        <f t="shared" si="41"/>
        <v>282</v>
      </c>
      <c r="C282" s="83">
        <f t="shared" ca="1" si="44"/>
        <v>45914</v>
      </c>
      <c r="D282" s="84">
        <f t="shared" si="76"/>
        <v>8.3200000000002916</v>
      </c>
      <c r="E282" s="78">
        <f t="shared" si="65"/>
        <v>4.2307200000001481</v>
      </c>
      <c r="F282" s="78">
        <f t="shared" si="73"/>
        <v>14.562295081967211</v>
      </c>
      <c r="G282" s="76">
        <f t="shared" si="70"/>
        <v>11.95622028985521</v>
      </c>
      <c r="H282" s="78">
        <f t="shared" si="66"/>
        <v>3.5868660869565629</v>
      </c>
      <c r="I282" s="78">
        <f t="shared" si="74"/>
        <v>6.2592658588738415</v>
      </c>
      <c r="J282" s="91">
        <f t="shared" si="67"/>
        <v>0.64385391304358519</v>
      </c>
      <c r="K282" s="78">
        <f t="shared" si="68"/>
        <v>8.3030292230933682</v>
      </c>
      <c r="L282" s="91">
        <f t="shared" si="71"/>
        <v>7.1626182641892591</v>
      </c>
      <c r="M282" s="88">
        <f t="shared" si="69"/>
        <v>-6.5187643511456734</v>
      </c>
      <c r="N282" s="78">
        <f t="shared" si="72"/>
        <v>-0.85614608695641481</v>
      </c>
      <c r="O282" s="89">
        <f t="shared" si="75"/>
        <v>1.5</v>
      </c>
    </row>
    <row r="283" spans="2:15" x14ac:dyDescent="0.2">
      <c r="B283" s="70">
        <f t="shared" si="41"/>
        <v>283</v>
      </c>
      <c r="C283" s="83">
        <f t="shared" ca="1" si="44"/>
        <v>45915</v>
      </c>
      <c r="D283" s="84">
        <f t="shared" si="76"/>
        <v>8.2400000000002915</v>
      </c>
      <c r="E283" s="78">
        <f t="shared" si="65"/>
        <v>4.190040000000149</v>
      </c>
      <c r="F283" s="78">
        <f t="shared" si="73"/>
        <v>14.562295081967211</v>
      </c>
      <c r="G283" s="76">
        <f t="shared" si="70"/>
        <v>11.918179710145067</v>
      </c>
      <c r="H283" s="78">
        <f t="shared" si="66"/>
        <v>3.5754539130435199</v>
      </c>
      <c r="I283" s="78">
        <f t="shared" si="74"/>
        <v>6.2592658588738415</v>
      </c>
      <c r="J283" s="91">
        <f t="shared" si="67"/>
        <v>0.61458608695662909</v>
      </c>
      <c r="K283" s="78">
        <f t="shared" si="68"/>
        <v>8.3030292230933682</v>
      </c>
      <c r="L283" s="91">
        <f t="shared" si="71"/>
        <v>7.1626182641892591</v>
      </c>
      <c r="M283" s="88">
        <f t="shared" si="69"/>
        <v>-6.5480321772326295</v>
      </c>
      <c r="N283" s="78">
        <f t="shared" si="72"/>
        <v>-0.88541391304337091</v>
      </c>
      <c r="O283" s="89">
        <f t="shared" si="75"/>
        <v>1.5</v>
      </c>
    </row>
    <row r="284" spans="2:15" x14ac:dyDescent="0.2">
      <c r="B284" s="70">
        <f t="shared" si="41"/>
        <v>284</v>
      </c>
      <c r="C284" s="83">
        <f t="shared" ca="1" si="44"/>
        <v>45916</v>
      </c>
      <c r="D284" s="84">
        <f t="shared" si="76"/>
        <v>8.1600000000002915</v>
      </c>
      <c r="E284" s="78">
        <f t="shared" si="65"/>
        <v>4.149360000000148</v>
      </c>
      <c r="F284" s="78">
        <f t="shared" si="73"/>
        <v>14.562295081967211</v>
      </c>
      <c r="G284" s="76">
        <f t="shared" si="70"/>
        <v>11.880139130434921</v>
      </c>
      <c r="H284" s="78">
        <f t="shared" si="66"/>
        <v>3.5640417391304764</v>
      </c>
      <c r="I284" s="78">
        <f t="shared" si="74"/>
        <v>6.2592658588738415</v>
      </c>
      <c r="J284" s="91">
        <f t="shared" si="67"/>
        <v>0.58531826086967165</v>
      </c>
      <c r="K284" s="78">
        <f t="shared" si="68"/>
        <v>8.3030292230933682</v>
      </c>
      <c r="L284" s="91">
        <f t="shared" si="71"/>
        <v>7.1626182641892591</v>
      </c>
      <c r="M284" s="88">
        <f t="shared" si="69"/>
        <v>-6.5773000033195874</v>
      </c>
      <c r="N284" s="78">
        <f t="shared" si="72"/>
        <v>-0.91468173913032835</v>
      </c>
      <c r="O284" s="89">
        <f t="shared" si="75"/>
        <v>1.5</v>
      </c>
    </row>
    <row r="285" spans="2:15" x14ac:dyDescent="0.2">
      <c r="B285" s="70">
        <f t="shared" si="41"/>
        <v>285</v>
      </c>
      <c r="C285" s="83">
        <f t="shared" ca="1" si="44"/>
        <v>45917</v>
      </c>
      <c r="D285" s="84">
        <f t="shared" si="76"/>
        <v>8.0800000000002914</v>
      </c>
      <c r="E285" s="78">
        <f t="shared" si="65"/>
        <v>4.108680000000148</v>
      </c>
      <c r="F285" s="78">
        <f t="shared" si="73"/>
        <v>14.562295081967211</v>
      </c>
      <c r="G285" s="76">
        <f t="shared" si="70"/>
        <v>11.842098550724776</v>
      </c>
      <c r="H285" s="78">
        <f t="shared" si="66"/>
        <v>3.5526295652174329</v>
      </c>
      <c r="I285" s="78">
        <f t="shared" si="74"/>
        <v>6.2592658588738415</v>
      </c>
      <c r="J285" s="91">
        <f t="shared" si="67"/>
        <v>0.5560504347827151</v>
      </c>
      <c r="K285" s="78">
        <f t="shared" si="68"/>
        <v>8.3030292230933682</v>
      </c>
      <c r="L285" s="91">
        <f t="shared" si="71"/>
        <v>7.1626182641892591</v>
      </c>
      <c r="M285" s="88">
        <f t="shared" si="69"/>
        <v>-6.6065678294065435</v>
      </c>
      <c r="N285" s="78">
        <f t="shared" si="72"/>
        <v>-0.9439495652172849</v>
      </c>
      <c r="O285" s="89">
        <f t="shared" si="75"/>
        <v>1.5</v>
      </c>
    </row>
    <row r="286" spans="2:15" x14ac:dyDescent="0.2">
      <c r="B286" s="70">
        <f t="shared" si="41"/>
        <v>286</v>
      </c>
      <c r="C286" s="83">
        <f t="shared" ca="1" si="44"/>
        <v>45918</v>
      </c>
      <c r="D286" s="84">
        <f t="shared" si="76"/>
        <v>8.0000000000002913</v>
      </c>
      <c r="E286" s="78">
        <f t="shared" si="65"/>
        <v>4.0680000000001488</v>
      </c>
      <c r="F286" s="78">
        <f t="shared" si="73"/>
        <v>14.562295081967211</v>
      </c>
      <c r="G286" s="76">
        <f t="shared" si="70"/>
        <v>11.804057971014631</v>
      </c>
      <c r="H286" s="78">
        <f t="shared" si="66"/>
        <v>3.541217391304389</v>
      </c>
      <c r="I286" s="78">
        <f t="shared" si="74"/>
        <v>6.2592658588738415</v>
      </c>
      <c r="J286" s="91">
        <f t="shared" si="67"/>
        <v>0.52678260869575988</v>
      </c>
      <c r="K286" s="78">
        <f t="shared" si="68"/>
        <v>8.3030292230933682</v>
      </c>
      <c r="L286" s="91">
        <f t="shared" si="71"/>
        <v>7.1626182641892591</v>
      </c>
      <c r="M286" s="88">
        <f t="shared" si="69"/>
        <v>-6.6358356554934996</v>
      </c>
      <c r="N286" s="78">
        <f t="shared" si="72"/>
        <v>-0.97321739130424012</v>
      </c>
      <c r="O286" s="89">
        <f t="shared" si="75"/>
        <v>1.5</v>
      </c>
    </row>
    <row r="287" spans="2:15" x14ac:dyDescent="0.2">
      <c r="B287" s="70">
        <f t="shared" si="41"/>
        <v>287</v>
      </c>
      <c r="C287" s="83">
        <f t="shared" ca="1" si="44"/>
        <v>45919</v>
      </c>
      <c r="D287" s="84">
        <f t="shared" si="76"/>
        <v>7.9200000000002913</v>
      </c>
      <c r="E287" s="78">
        <f t="shared" ref="E287:E350" si="77">D287*E$3/100</f>
        <v>4.0273200000001479</v>
      </c>
      <c r="F287" s="78">
        <f t="shared" si="73"/>
        <v>14.562295081967211</v>
      </c>
      <c r="G287" s="76">
        <f t="shared" ref="G287:G350" si="78">$H$2+D287*H$3</f>
        <v>11.766017391304487</v>
      </c>
      <c r="H287" s="78">
        <f t="shared" ref="H287:H350" si="79">G287*H$4</f>
        <v>3.5298052173913459</v>
      </c>
      <c r="I287" s="78">
        <f t="shared" si="74"/>
        <v>6.2592658588738415</v>
      </c>
      <c r="J287" s="91">
        <f t="shared" ref="J287:J350" si="80">E287-H287</f>
        <v>0.497514782608802</v>
      </c>
      <c r="K287" s="78">
        <f t="shared" ref="K287:K350" si="81">F287-I287</f>
        <v>8.3030292230933682</v>
      </c>
      <c r="L287" s="91">
        <f t="shared" ref="L287:L350" si="82">K287-$L$4</f>
        <v>7.1626182641892591</v>
      </c>
      <c r="M287" s="88">
        <f t="shared" ref="M287:M350" si="83">J287-L287</f>
        <v>-6.6651034815804575</v>
      </c>
      <c r="N287" s="78">
        <f t="shared" ref="N287:N350" si="84">J287-$N$2</f>
        <v>-1.002485217391198</v>
      </c>
      <c r="O287" s="89">
        <f t="shared" si="75"/>
        <v>1.5</v>
      </c>
    </row>
    <row r="288" spans="2:15" x14ac:dyDescent="0.2">
      <c r="B288" s="70">
        <f t="shared" si="41"/>
        <v>288</v>
      </c>
      <c r="C288" s="83">
        <f t="shared" ca="1" si="44"/>
        <v>45920</v>
      </c>
      <c r="D288" s="84">
        <f t="shared" si="76"/>
        <v>7.8400000000002912</v>
      </c>
      <c r="E288" s="78">
        <f t="shared" si="77"/>
        <v>3.9866400000001483</v>
      </c>
      <c r="F288" s="78">
        <f t="shared" si="73"/>
        <v>14.562295081967211</v>
      </c>
      <c r="G288" s="76">
        <f t="shared" si="78"/>
        <v>11.727976811594342</v>
      </c>
      <c r="H288" s="78">
        <f t="shared" si="79"/>
        <v>3.5183930434783024</v>
      </c>
      <c r="I288" s="78">
        <f t="shared" si="74"/>
        <v>6.2592658588738415</v>
      </c>
      <c r="J288" s="91">
        <f t="shared" si="80"/>
        <v>0.46824695652184589</v>
      </c>
      <c r="K288" s="78">
        <f t="shared" si="81"/>
        <v>8.3030292230933682</v>
      </c>
      <c r="L288" s="91">
        <f t="shared" si="82"/>
        <v>7.1626182641892591</v>
      </c>
      <c r="M288" s="88">
        <f t="shared" si="83"/>
        <v>-6.6943713076674136</v>
      </c>
      <c r="N288" s="78">
        <f t="shared" si="84"/>
        <v>-1.0317530434781541</v>
      </c>
      <c r="O288" s="89">
        <f t="shared" si="75"/>
        <v>1.5</v>
      </c>
    </row>
    <row r="289" spans="2:15" x14ac:dyDescent="0.2">
      <c r="B289" s="70">
        <f t="shared" si="41"/>
        <v>289</v>
      </c>
      <c r="C289" s="83">
        <f t="shared" ca="1" si="44"/>
        <v>45921</v>
      </c>
      <c r="D289" s="84">
        <f t="shared" si="76"/>
        <v>7.7600000000002911</v>
      </c>
      <c r="E289" s="78">
        <f t="shared" si="77"/>
        <v>3.9459600000001482</v>
      </c>
      <c r="F289" s="78">
        <f t="shared" si="73"/>
        <v>14.562295081967211</v>
      </c>
      <c r="G289" s="76">
        <f t="shared" si="78"/>
        <v>11.689936231884197</v>
      </c>
      <c r="H289" s="78">
        <f t="shared" si="79"/>
        <v>3.5069808695652589</v>
      </c>
      <c r="I289" s="78">
        <f t="shared" si="74"/>
        <v>6.2592658588738415</v>
      </c>
      <c r="J289" s="91">
        <f t="shared" si="80"/>
        <v>0.43897913043488934</v>
      </c>
      <c r="K289" s="78">
        <f t="shared" si="81"/>
        <v>8.3030292230933682</v>
      </c>
      <c r="L289" s="91">
        <f t="shared" si="82"/>
        <v>7.1626182641892591</v>
      </c>
      <c r="M289" s="88">
        <f t="shared" si="83"/>
        <v>-6.7236391337543697</v>
      </c>
      <c r="N289" s="78">
        <f t="shared" si="84"/>
        <v>-1.0610208695651107</v>
      </c>
      <c r="O289" s="89">
        <f t="shared" si="75"/>
        <v>1.5</v>
      </c>
    </row>
    <row r="290" spans="2:15" x14ac:dyDescent="0.2">
      <c r="B290" s="70">
        <f t="shared" si="41"/>
        <v>290</v>
      </c>
      <c r="C290" s="83">
        <f t="shared" ca="1" si="44"/>
        <v>45922</v>
      </c>
      <c r="D290" s="84">
        <f t="shared" si="76"/>
        <v>7.680000000000291</v>
      </c>
      <c r="E290" s="78">
        <f t="shared" si="77"/>
        <v>3.9052800000001482</v>
      </c>
      <c r="F290" s="78">
        <f t="shared" si="73"/>
        <v>14.562295081967211</v>
      </c>
      <c r="G290" s="76">
        <f t="shared" si="78"/>
        <v>11.651895652174051</v>
      </c>
      <c r="H290" s="78">
        <f t="shared" si="79"/>
        <v>3.4955686956522154</v>
      </c>
      <c r="I290" s="78">
        <f t="shared" si="74"/>
        <v>6.2592658588738415</v>
      </c>
      <c r="J290" s="91">
        <f t="shared" si="80"/>
        <v>0.40971130434793279</v>
      </c>
      <c r="K290" s="78">
        <f t="shared" si="81"/>
        <v>8.3030292230933682</v>
      </c>
      <c r="L290" s="91">
        <f t="shared" si="82"/>
        <v>7.1626182641892591</v>
      </c>
      <c r="M290" s="88">
        <f t="shared" si="83"/>
        <v>-6.7529069598413258</v>
      </c>
      <c r="N290" s="78">
        <f t="shared" si="84"/>
        <v>-1.0902886956520672</v>
      </c>
      <c r="O290" s="89">
        <f t="shared" si="75"/>
        <v>1.5</v>
      </c>
    </row>
    <row r="291" spans="2:15" x14ac:dyDescent="0.2">
      <c r="B291" s="70">
        <f t="shared" si="41"/>
        <v>291</v>
      </c>
      <c r="C291" s="83">
        <f t="shared" ca="1" si="44"/>
        <v>45923</v>
      </c>
      <c r="D291" s="84">
        <f t="shared" si="76"/>
        <v>7.600000000000291</v>
      </c>
      <c r="E291" s="78">
        <f t="shared" si="77"/>
        <v>3.8646000000001481</v>
      </c>
      <c r="F291" s="78">
        <f t="shared" si="73"/>
        <v>14.562295081967211</v>
      </c>
      <c r="G291" s="76">
        <f t="shared" si="78"/>
        <v>11.613855072463906</v>
      </c>
      <c r="H291" s="78">
        <f t="shared" si="79"/>
        <v>3.4841565217391719</v>
      </c>
      <c r="I291" s="78">
        <f t="shared" si="74"/>
        <v>6.2592658588738415</v>
      </c>
      <c r="J291" s="91">
        <f t="shared" si="80"/>
        <v>0.38044347826097624</v>
      </c>
      <c r="K291" s="78">
        <f t="shared" si="81"/>
        <v>8.3030292230933682</v>
      </c>
      <c r="L291" s="91">
        <f t="shared" si="82"/>
        <v>7.1626182641892591</v>
      </c>
      <c r="M291" s="88">
        <f t="shared" si="83"/>
        <v>-6.7821747859282828</v>
      </c>
      <c r="N291" s="78">
        <f t="shared" si="84"/>
        <v>-1.1195565217390238</v>
      </c>
      <c r="O291" s="89">
        <f t="shared" si="75"/>
        <v>1.5</v>
      </c>
    </row>
    <row r="292" spans="2:15" x14ac:dyDescent="0.2">
      <c r="B292" s="70">
        <f t="shared" si="41"/>
        <v>292</v>
      </c>
      <c r="C292" s="83">
        <f t="shared" ca="1" si="44"/>
        <v>45924</v>
      </c>
      <c r="D292" s="84">
        <f t="shared" si="76"/>
        <v>7.5200000000002909</v>
      </c>
      <c r="E292" s="78">
        <f t="shared" si="77"/>
        <v>3.8239200000001476</v>
      </c>
      <c r="F292" s="78">
        <f t="shared" si="73"/>
        <v>14.562295081967211</v>
      </c>
      <c r="G292" s="76">
        <f t="shared" si="78"/>
        <v>11.575814492753761</v>
      </c>
      <c r="H292" s="78">
        <f t="shared" si="79"/>
        <v>3.472744347826128</v>
      </c>
      <c r="I292" s="78">
        <f t="shared" si="74"/>
        <v>6.2592658588738415</v>
      </c>
      <c r="J292" s="91">
        <f t="shared" si="80"/>
        <v>0.35117565217401969</v>
      </c>
      <c r="K292" s="78">
        <f t="shared" si="81"/>
        <v>8.3030292230933682</v>
      </c>
      <c r="L292" s="91">
        <f t="shared" si="82"/>
        <v>7.1626182641892591</v>
      </c>
      <c r="M292" s="88">
        <f t="shared" si="83"/>
        <v>-6.8114426120152398</v>
      </c>
      <c r="N292" s="78">
        <f t="shared" si="84"/>
        <v>-1.1488243478259803</v>
      </c>
      <c r="O292" s="89">
        <f t="shared" si="75"/>
        <v>1.5</v>
      </c>
    </row>
    <row r="293" spans="2:15" x14ac:dyDescent="0.2">
      <c r="B293" s="70">
        <f t="shared" si="41"/>
        <v>293</v>
      </c>
      <c r="C293" s="83">
        <f t="shared" ca="1" si="44"/>
        <v>45925</v>
      </c>
      <c r="D293" s="84">
        <f t="shared" si="76"/>
        <v>7.4400000000002908</v>
      </c>
      <c r="E293" s="78">
        <f t="shared" si="77"/>
        <v>3.783240000000148</v>
      </c>
      <c r="F293" s="78">
        <f t="shared" si="73"/>
        <v>14.562295081967211</v>
      </c>
      <c r="G293" s="76">
        <f t="shared" si="78"/>
        <v>11.537773913043615</v>
      </c>
      <c r="H293" s="78">
        <f t="shared" si="79"/>
        <v>3.4613321739130845</v>
      </c>
      <c r="I293" s="78">
        <f t="shared" si="74"/>
        <v>6.2592658588738415</v>
      </c>
      <c r="J293" s="91">
        <f t="shared" si="80"/>
        <v>0.32190782608706359</v>
      </c>
      <c r="K293" s="78">
        <f t="shared" si="81"/>
        <v>8.3030292230933682</v>
      </c>
      <c r="L293" s="91">
        <f t="shared" si="82"/>
        <v>7.1626182641892591</v>
      </c>
      <c r="M293" s="88">
        <f t="shared" si="83"/>
        <v>-6.8407104381021959</v>
      </c>
      <c r="N293" s="78">
        <f t="shared" si="84"/>
        <v>-1.1780921739129364</v>
      </c>
      <c r="O293" s="89">
        <f t="shared" si="75"/>
        <v>1.5</v>
      </c>
    </row>
    <row r="294" spans="2:15" x14ac:dyDescent="0.2">
      <c r="B294" s="70">
        <f t="shared" si="41"/>
        <v>294</v>
      </c>
      <c r="C294" s="83">
        <f t="shared" ca="1" si="44"/>
        <v>45926</v>
      </c>
      <c r="D294" s="84">
        <f t="shared" si="76"/>
        <v>7.3600000000002908</v>
      </c>
      <c r="E294" s="78">
        <f t="shared" si="77"/>
        <v>3.742560000000148</v>
      </c>
      <c r="F294" s="78">
        <f t="shared" si="73"/>
        <v>14.562295081967211</v>
      </c>
      <c r="G294" s="76">
        <f t="shared" si="78"/>
        <v>11.499733333333472</v>
      </c>
      <c r="H294" s="78">
        <f t="shared" si="79"/>
        <v>3.4499200000000414</v>
      </c>
      <c r="I294" s="78">
        <f t="shared" si="74"/>
        <v>6.2592658588738415</v>
      </c>
      <c r="J294" s="91">
        <f t="shared" si="80"/>
        <v>0.29264000000010659</v>
      </c>
      <c r="K294" s="78">
        <f t="shared" si="81"/>
        <v>8.3030292230933682</v>
      </c>
      <c r="L294" s="91">
        <f t="shared" si="82"/>
        <v>7.1626182641892591</v>
      </c>
      <c r="M294" s="88">
        <f t="shared" si="83"/>
        <v>-6.869978264189152</v>
      </c>
      <c r="N294" s="78">
        <f t="shared" si="84"/>
        <v>-1.2073599999998934</v>
      </c>
      <c r="O294" s="89">
        <f t="shared" si="75"/>
        <v>1.5</v>
      </c>
    </row>
    <row r="295" spans="2:15" x14ac:dyDescent="0.2">
      <c r="B295" s="70">
        <f t="shared" si="41"/>
        <v>295</v>
      </c>
      <c r="C295" s="83">
        <f t="shared" ca="1" si="44"/>
        <v>45927</v>
      </c>
      <c r="D295" s="84">
        <f t="shared" si="76"/>
        <v>7.2800000000002907</v>
      </c>
      <c r="E295" s="78">
        <f t="shared" si="77"/>
        <v>3.7018800000001475</v>
      </c>
      <c r="F295" s="78">
        <f t="shared" si="73"/>
        <v>14.562295081967211</v>
      </c>
      <c r="G295" s="76">
        <f t="shared" si="78"/>
        <v>11.461692753623327</v>
      </c>
      <c r="H295" s="78">
        <f t="shared" si="79"/>
        <v>3.4385078260869979</v>
      </c>
      <c r="I295" s="78">
        <f t="shared" si="74"/>
        <v>6.2592658588738415</v>
      </c>
      <c r="J295" s="91">
        <f t="shared" si="80"/>
        <v>0.2633721739131496</v>
      </c>
      <c r="K295" s="78">
        <f t="shared" si="81"/>
        <v>8.3030292230933682</v>
      </c>
      <c r="L295" s="91">
        <f t="shared" si="82"/>
        <v>7.1626182641892591</v>
      </c>
      <c r="M295" s="88">
        <f t="shared" si="83"/>
        <v>-6.8992460902761099</v>
      </c>
      <c r="N295" s="78">
        <f t="shared" si="84"/>
        <v>-1.2366278260868504</v>
      </c>
      <c r="O295" s="89">
        <f t="shared" si="75"/>
        <v>1.5</v>
      </c>
    </row>
    <row r="296" spans="2:15" x14ac:dyDescent="0.2">
      <c r="B296" s="70">
        <f t="shared" si="41"/>
        <v>296</v>
      </c>
      <c r="C296" s="83">
        <f t="shared" ca="1" si="44"/>
        <v>45928</v>
      </c>
      <c r="D296" s="84">
        <f t="shared" si="76"/>
        <v>7.2000000000002906</v>
      </c>
      <c r="E296" s="78">
        <f t="shared" si="77"/>
        <v>3.6612000000001479</v>
      </c>
      <c r="F296" s="78">
        <f t="shared" si="73"/>
        <v>14.562295081967211</v>
      </c>
      <c r="G296" s="76">
        <f t="shared" si="78"/>
        <v>11.423652173913181</v>
      </c>
      <c r="H296" s="78">
        <f t="shared" si="79"/>
        <v>3.4270956521739544</v>
      </c>
      <c r="I296" s="78">
        <f t="shared" si="74"/>
        <v>6.2592658588738415</v>
      </c>
      <c r="J296" s="91">
        <f t="shared" si="80"/>
        <v>0.23410434782619349</v>
      </c>
      <c r="K296" s="78">
        <f t="shared" si="81"/>
        <v>8.3030292230933682</v>
      </c>
      <c r="L296" s="91">
        <f t="shared" si="82"/>
        <v>7.1626182641892591</v>
      </c>
      <c r="M296" s="88">
        <f t="shared" si="83"/>
        <v>-6.928513916363066</v>
      </c>
      <c r="N296" s="78">
        <f t="shared" si="84"/>
        <v>-1.2658956521738065</v>
      </c>
      <c r="O296" s="89">
        <f t="shared" si="75"/>
        <v>1.5</v>
      </c>
    </row>
    <row r="297" spans="2:15" x14ac:dyDescent="0.2">
      <c r="B297" s="70">
        <f t="shared" si="41"/>
        <v>297</v>
      </c>
      <c r="C297" s="83">
        <f t="shared" ca="1" si="44"/>
        <v>45929</v>
      </c>
      <c r="D297" s="84">
        <f t="shared" si="76"/>
        <v>7.1200000000002905</v>
      </c>
      <c r="E297" s="78">
        <f t="shared" si="77"/>
        <v>3.6205200000001478</v>
      </c>
      <c r="F297" s="78">
        <f t="shared" si="73"/>
        <v>14.562295081967211</v>
      </c>
      <c r="G297" s="76">
        <f t="shared" si="78"/>
        <v>11.385611594203036</v>
      </c>
      <c r="H297" s="78">
        <f t="shared" si="79"/>
        <v>3.4156834782609109</v>
      </c>
      <c r="I297" s="78">
        <f t="shared" si="74"/>
        <v>6.2592658588738415</v>
      </c>
      <c r="J297" s="91">
        <f t="shared" si="80"/>
        <v>0.20483652173923694</v>
      </c>
      <c r="K297" s="78">
        <f t="shared" si="81"/>
        <v>8.3030292230933682</v>
      </c>
      <c r="L297" s="91">
        <f t="shared" si="82"/>
        <v>7.1626182641892591</v>
      </c>
      <c r="M297" s="88">
        <f t="shared" si="83"/>
        <v>-6.9577817424500221</v>
      </c>
      <c r="N297" s="78">
        <f t="shared" si="84"/>
        <v>-1.2951634782607631</v>
      </c>
      <c r="O297" s="89">
        <f t="shared" si="75"/>
        <v>1.5</v>
      </c>
    </row>
    <row r="298" spans="2:15" x14ac:dyDescent="0.2">
      <c r="B298" s="70">
        <f t="shared" si="41"/>
        <v>298</v>
      </c>
      <c r="C298" s="83">
        <f t="shared" ca="1" si="44"/>
        <v>45930</v>
      </c>
      <c r="D298" s="84">
        <f t="shared" si="76"/>
        <v>7.0400000000002905</v>
      </c>
      <c r="E298" s="78">
        <f t="shared" si="77"/>
        <v>3.5798400000001478</v>
      </c>
      <c r="F298" s="78">
        <f t="shared" si="73"/>
        <v>14.562295081967211</v>
      </c>
      <c r="G298" s="76">
        <f t="shared" si="78"/>
        <v>11.347571014492893</v>
      </c>
      <c r="H298" s="78">
        <f t="shared" si="79"/>
        <v>3.4042713043478678</v>
      </c>
      <c r="I298" s="78">
        <f t="shared" si="74"/>
        <v>6.2592658588738415</v>
      </c>
      <c r="J298" s="91">
        <f t="shared" si="80"/>
        <v>0.17556869565227995</v>
      </c>
      <c r="K298" s="78">
        <f t="shared" si="81"/>
        <v>8.3030292230933682</v>
      </c>
      <c r="L298" s="91">
        <f t="shared" si="82"/>
        <v>7.1626182641892591</v>
      </c>
      <c r="M298" s="88">
        <f t="shared" si="83"/>
        <v>-6.9870495685369791</v>
      </c>
      <c r="N298" s="78">
        <f t="shared" si="84"/>
        <v>-1.3244313043477201</v>
      </c>
      <c r="O298" s="89">
        <f t="shared" si="75"/>
        <v>1.5</v>
      </c>
    </row>
    <row r="299" spans="2:15" x14ac:dyDescent="0.2">
      <c r="B299" s="70">
        <f t="shared" si="41"/>
        <v>299</v>
      </c>
      <c r="C299" s="83">
        <f t="shared" ca="1" si="44"/>
        <v>45931</v>
      </c>
      <c r="D299" s="84">
        <f t="shared" si="76"/>
        <v>6.9600000000002904</v>
      </c>
      <c r="E299" s="78">
        <f t="shared" si="77"/>
        <v>3.5391600000001477</v>
      </c>
      <c r="F299" s="78">
        <f t="shared" si="73"/>
        <v>14.562295081967211</v>
      </c>
      <c r="G299" s="76">
        <f t="shared" si="78"/>
        <v>11.309530434782747</v>
      </c>
      <c r="H299" s="78">
        <f t="shared" si="79"/>
        <v>3.3928591304348239</v>
      </c>
      <c r="I299" s="78">
        <f t="shared" si="74"/>
        <v>6.2592658588738415</v>
      </c>
      <c r="J299" s="91">
        <f t="shared" si="80"/>
        <v>0.14630086956532384</v>
      </c>
      <c r="K299" s="78">
        <f t="shared" si="81"/>
        <v>8.3030292230933682</v>
      </c>
      <c r="L299" s="91">
        <f t="shared" si="82"/>
        <v>7.1626182641892591</v>
      </c>
      <c r="M299" s="88">
        <f t="shared" si="83"/>
        <v>-7.0163173946239352</v>
      </c>
      <c r="N299" s="78">
        <f t="shared" si="84"/>
        <v>-1.3536991304346762</v>
      </c>
      <c r="O299" s="89">
        <f t="shared" si="75"/>
        <v>1.5</v>
      </c>
    </row>
    <row r="300" spans="2:15" x14ac:dyDescent="0.2">
      <c r="B300" s="70">
        <f t="shared" si="41"/>
        <v>300</v>
      </c>
      <c r="C300" s="83">
        <f t="shared" ca="1" si="44"/>
        <v>45932</v>
      </c>
      <c r="D300" s="84">
        <f t="shared" si="76"/>
        <v>6.8800000000002903</v>
      </c>
      <c r="E300" s="78">
        <f t="shared" si="77"/>
        <v>3.4984800000001481</v>
      </c>
      <c r="F300" s="78">
        <f t="shared" si="73"/>
        <v>14.562295081967211</v>
      </c>
      <c r="G300" s="76">
        <f t="shared" si="78"/>
        <v>11.271489855072602</v>
      </c>
      <c r="H300" s="78">
        <f t="shared" si="79"/>
        <v>3.3814469565217804</v>
      </c>
      <c r="I300" s="78">
        <f t="shared" si="74"/>
        <v>6.2592658588738415</v>
      </c>
      <c r="J300" s="91">
        <f t="shared" si="80"/>
        <v>0.11703304347836774</v>
      </c>
      <c r="K300" s="78">
        <f t="shared" si="81"/>
        <v>8.3030292230933682</v>
      </c>
      <c r="L300" s="91">
        <f t="shared" si="82"/>
        <v>7.1626182641892591</v>
      </c>
      <c r="M300" s="88">
        <f t="shared" si="83"/>
        <v>-7.0455852207108913</v>
      </c>
      <c r="N300" s="78">
        <f t="shared" si="84"/>
        <v>-1.3829669565216323</v>
      </c>
      <c r="O300" s="89">
        <f t="shared" si="75"/>
        <v>1.5</v>
      </c>
    </row>
    <row r="301" spans="2:15" x14ac:dyDescent="0.2">
      <c r="B301" s="70">
        <f t="shared" si="41"/>
        <v>301</v>
      </c>
      <c r="C301" s="83">
        <f t="shared" ca="1" si="44"/>
        <v>45933</v>
      </c>
      <c r="D301" s="84">
        <f t="shared" si="76"/>
        <v>6.8000000000002903</v>
      </c>
      <c r="E301" s="78">
        <f t="shared" si="77"/>
        <v>3.4578000000001476</v>
      </c>
      <c r="F301" s="78">
        <f t="shared" si="73"/>
        <v>14.562295081967211</v>
      </c>
      <c r="G301" s="76">
        <f t="shared" si="78"/>
        <v>11.233449275362457</v>
      </c>
      <c r="H301" s="78">
        <f t="shared" si="79"/>
        <v>3.3700347826087369</v>
      </c>
      <c r="I301" s="78">
        <f t="shared" si="74"/>
        <v>6.2592658588738415</v>
      </c>
      <c r="J301" s="91">
        <f t="shared" si="80"/>
        <v>8.7765217391410744E-2</v>
      </c>
      <c r="K301" s="78">
        <f t="shared" si="81"/>
        <v>8.3030292230933682</v>
      </c>
      <c r="L301" s="91">
        <f t="shared" si="82"/>
        <v>7.1626182641892591</v>
      </c>
      <c r="M301" s="88">
        <f t="shared" si="83"/>
        <v>-7.0748530467978483</v>
      </c>
      <c r="N301" s="78">
        <f t="shared" si="84"/>
        <v>-1.4122347826085893</v>
      </c>
      <c r="O301" s="89">
        <f t="shared" si="75"/>
        <v>1.5</v>
      </c>
    </row>
    <row r="302" spans="2:15" x14ac:dyDescent="0.2">
      <c r="B302" s="70">
        <f t="shared" si="41"/>
        <v>302</v>
      </c>
      <c r="C302" s="83">
        <f t="shared" ca="1" si="44"/>
        <v>45934</v>
      </c>
      <c r="D302" s="84">
        <f t="shared" si="76"/>
        <v>6.7200000000002902</v>
      </c>
      <c r="E302" s="78">
        <f t="shared" si="77"/>
        <v>3.4171200000001476</v>
      </c>
      <c r="F302" s="78">
        <f t="shared" si="73"/>
        <v>14.562295081967211</v>
      </c>
      <c r="G302" s="76">
        <f t="shared" si="78"/>
        <v>11.195408695652311</v>
      </c>
      <c r="H302" s="78">
        <f t="shared" si="79"/>
        <v>3.3586226086956934</v>
      </c>
      <c r="I302" s="78">
        <f t="shared" si="74"/>
        <v>6.2592658588738415</v>
      </c>
      <c r="J302" s="91">
        <f t="shared" si="80"/>
        <v>5.8497391304454194E-2</v>
      </c>
      <c r="K302" s="78">
        <f t="shared" si="81"/>
        <v>8.3030292230933682</v>
      </c>
      <c r="L302" s="91">
        <f t="shared" si="82"/>
        <v>7.1626182641892591</v>
      </c>
      <c r="M302" s="88">
        <f t="shared" si="83"/>
        <v>-7.1041208728848044</v>
      </c>
      <c r="N302" s="78">
        <f t="shared" si="84"/>
        <v>-1.4415026086955458</v>
      </c>
      <c r="O302" s="89">
        <f t="shared" si="75"/>
        <v>1.5</v>
      </c>
    </row>
    <row r="303" spans="2:15" x14ac:dyDescent="0.2">
      <c r="B303" s="70">
        <f t="shared" si="41"/>
        <v>303</v>
      </c>
      <c r="C303" s="83">
        <f t="shared" ca="1" si="44"/>
        <v>45935</v>
      </c>
      <c r="D303" s="84">
        <f t="shared" si="76"/>
        <v>6.6400000000002901</v>
      </c>
      <c r="E303" s="78">
        <f t="shared" si="77"/>
        <v>3.376440000000148</v>
      </c>
      <c r="F303" s="78">
        <f t="shared" si="73"/>
        <v>14.562295081967211</v>
      </c>
      <c r="G303" s="76">
        <f t="shared" si="78"/>
        <v>11.157368115942166</v>
      </c>
      <c r="H303" s="78">
        <f t="shared" si="79"/>
        <v>3.3472104347826499</v>
      </c>
      <c r="I303" s="78">
        <f t="shared" si="74"/>
        <v>6.2592658588738415</v>
      </c>
      <c r="J303" s="91">
        <f t="shared" si="80"/>
        <v>2.9229565217498088E-2</v>
      </c>
      <c r="K303" s="78">
        <f t="shared" si="81"/>
        <v>8.3030292230933682</v>
      </c>
      <c r="L303" s="91">
        <f t="shared" si="82"/>
        <v>7.1626182641892591</v>
      </c>
      <c r="M303" s="88">
        <f t="shared" si="83"/>
        <v>-7.1333886989717605</v>
      </c>
      <c r="N303" s="78">
        <f t="shared" si="84"/>
        <v>-1.4707704347825019</v>
      </c>
      <c r="O303" s="89">
        <f t="shared" si="75"/>
        <v>1.5</v>
      </c>
    </row>
    <row r="304" spans="2:15" x14ac:dyDescent="0.2">
      <c r="B304" s="70">
        <f t="shared" si="41"/>
        <v>304</v>
      </c>
      <c r="C304" s="83">
        <f t="shared" ca="1" si="44"/>
        <v>45936</v>
      </c>
      <c r="D304" s="84">
        <f t="shared" si="76"/>
        <v>6.56000000000029</v>
      </c>
      <c r="E304" s="78">
        <f t="shared" si="77"/>
        <v>3.3357600000001475</v>
      </c>
      <c r="F304" s="78">
        <f t="shared" si="73"/>
        <v>14.562295081967211</v>
      </c>
      <c r="G304" s="76">
        <f t="shared" si="78"/>
        <v>11.119327536232023</v>
      </c>
      <c r="H304" s="78">
        <f t="shared" si="79"/>
        <v>3.3357982608696068</v>
      </c>
      <c r="I304" s="78">
        <f t="shared" si="74"/>
        <v>6.2592658588738415</v>
      </c>
      <c r="J304" s="91">
        <f t="shared" si="80"/>
        <v>-3.8260869459350033E-5</v>
      </c>
      <c r="K304" s="78">
        <f t="shared" si="81"/>
        <v>8.3030292230933682</v>
      </c>
      <c r="L304" s="91">
        <f t="shared" si="82"/>
        <v>7.1626182641892591</v>
      </c>
      <c r="M304" s="88">
        <f t="shared" si="83"/>
        <v>-7.1626565250587184</v>
      </c>
      <c r="N304" s="78">
        <f t="shared" si="84"/>
        <v>-1.5000382608694594</v>
      </c>
      <c r="O304" s="89">
        <f t="shared" si="75"/>
        <v>1.5</v>
      </c>
    </row>
    <row r="305" spans="2:15" x14ac:dyDescent="0.2">
      <c r="B305" s="70">
        <f t="shared" si="41"/>
        <v>305</v>
      </c>
      <c r="C305" s="83">
        <f t="shared" ca="1" si="44"/>
        <v>45937</v>
      </c>
      <c r="D305" s="84">
        <f t="shared" si="76"/>
        <v>6.48000000000029</v>
      </c>
      <c r="E305" s="78">
        <f t="shared" si="77"/>
        <v>3.2950800000001474</v>
      </c>
      <c r="F305" s="78">
        <f t="shared" si="73"/>
        <v>14.562295081967211</v>
      </c>
      <c r="G305" s="76">
        <f t="shared" si="78"/>
        <v>11.081286956521877</v>
      </c>
      <c r="H305" s="78">
        <f t="shared" si="79"/>
        <v>3.3243860869565629</v>
      </c>
      <c r="I305" s="78">
        <f t="shared" si="74"/>
        <v>6.2592658588738415</v>
      </c>
      <c r="J305" s="91">
        <f t="shared" si="80"/>
        <v>-2.9306086956415456E-2</v>
      </c>
      <c r="K305" s="78">
        <f t="shared" si="81"/>
        <v>8.3030292230933682</v>
      </c>
      <c r="L305" s="91">
        <f t="shared" si="82"/>
        <v>7.1626182641892591</v>
      </c>
      <c r="M305" s="88">
        <f t="shared" si="83"/>
        <v>-7.1919243511456745</v>
      </c>
      <c r="N305" s="78">
        <f t="shared" si="84"/>
        <v>-1.5293060869564155</v>
      </c>
      <c r="O305" s="89">
        <f t="shared" si="75"/>
        <v>1.5</v>
      </c>
    </row>
    <row r="306" spans="2:15" x14ac:dyDescent="0.2">
      <c r="B306" s="70">
        <f t="shared" si="41"/>
        <v>306</v>
      </c>
      <c r="C306" s="83">
        <f t="shared" ca="1" si="44"/>
        <v>45938</v>
      </c>
      <c r="D306" s="84">
        <f t="shared" si="76"/>
        <v>6.4000000000002899</v>
      </c>
      <c r="E306" s="78">
        <f t="shared" si="77"/>
        <v>3.2544000000001478</v>
      </c>
      <c r="F306" s="78">
        <f t="shared" si="73"/>
        <v>14.562295081967211</v>
      </c>
      <c r="G306" s="76">
        <f t="shared" si="78"/>
        <v>11.043246376811732</v>
      </c>
      <c r="H306" s="78">
        <f t="shared" si="79"/>
        <v>3.3129739130435194</v>
      </c>
      <c r="I306" s="78">
        <f t="shared" si="74"/>
        <v>6.2592658588738415</v>
      </c>
      <c r="J306" s="91">
        <f t="shared" si="80"/>
        <v>-5.8573913043371562E-2</v>
      </c>
      <c r="K306" s="78">
        <f t="shared" si="81"/>
        <v>8.3030292230933682</v>
      </c>
      <c r="L306" s="91">
        <f t="shared" si="82"/>
        <v>7.1626182641892591</v>
      </c>
      <c r="M306" s="88">
        <f t="shared" si="83"/>
        <v>-7.2211921772326306</v>
      </c>
      <c r="N306" s="78">
        <f t="shared" si="84"/>
        <v>-1.5585739130433716</v>
      </c>
      <c r="O306" s="89">
        <f t="shared" si="75"/>
        <v>1.5</v>
      </c>
    </row>
    <row r="307" spans="2:15" x14ac:dyDescent="0.2">
      <c r="B307" s="70">
        <f t="shared" si="41"/>
        <v>307</v>
      </c>
      <c r="C307" s="83">
        <f t="shared" ca="1" si="44"/>
        <v>45939</v>
      </c>
      <c r="D307" s="84">
        <f t="shared" si="76"/>
        <v>6.3200000000002898</v>
      </c>
      <c r="E307" s="78">
        <f t="shared" si="77"/>
        <v>3.2137200000001473</v>
      </c>
      <c r="F307" s="78">
        <f t="shared" si="73"/>
        <v>14.562295081967211</v>
      </c>
      <c r="G307" s="76">
        <f t="shared" si="78"/>
        <v>11.005205797101587</v>
      </c>
      <c r="H307" s="78">
        <f t="shared" si="79"/>
        <v>3.3015617391304759</v>
      </c>
      <c r="I307" s="78">
        <f t="shared" si="74"/>
        <v>6.2592658588738415</v>
      </c>
      <c r="J307" s="91">
        <f t="shared" si="80"/>
        <v>-8.7841739130328556E-2</v>
      </c>
      <c r="K307" s="78">
        <f t="shared" si="81"/>
        <v>8.3030292230933682</v>
      </c>
      <c r="L307" s="91">
        <f t="shared" si="82"/>
        <v>7.1626182641892591</v>
      </c>
      <c r="M307" s="88">
        <f t="shared" si="83"/>
        <v>-7.2504600033195876</v>
      </c>
      <c r="N307" s="78">
        <f t="shared" si="84"/>
        <v>-1.5878417391303286</v>
      </c>
      <c r="O307" s="89">
        <f t="shared" si="75"/>
        <v>1.5</v>
      </c>
    </row>
    <row r="308" spans="2:15" x14ac:dyDescent="0.2">
      <c r="B308" s="70">
        <f t="shared" si="41"/>
        <v>308</v>
      </c>
      <c r="C308" s="83">
        <f t="shared" ca="1" si="44"/>
        <v>45940</v>
      </c>
      <c r="D308" s="84">
        <f t="shared" si="76"/>
        <v>6.2400000000002898</v>
      </c>
      <c r="E308" s="78">
        <f t="shared" si="77"/>
        <v>3.1730400000001477</v>
      </c>
      <c r="F308" s="78">
        <f t="shared" si="73"/>
        <v>14.562295081967211</v>
      </c>
      <c r="G308" s="76">
        <f t="shared" si="78"/>
        <v>10.967165217391443</v>
      </c>
      <c r="H308" s="78">
        <f t="shared" si="79"/>
        <v>3.2901495652174328</v>
      </c>
      <c r="I308" s="78">
        <f t="shared" si="74"/>
        <v>6.2592658588738415</v>
      </c>
      <c r="J308" s="91">
        <f t="shared" si="80"/>
        <v>-0.11710956521728511</v>
      </c>
      <c r="K308" s="78">
        <f t="shared" si="81"/>
        <v>8.3030292230933682</v>
      </c>
      <c r="L308" s="91">
        <f t="shared" si="82"/>
        <v>7.1626182641892591</v>
      </c>
      <c r="M308" s="88">
        <f t="shared" si="83"/>
        <v>-7.2797278294065446</v>
      </c>
      <c r="N308" s="78">
        <f t="shared" si="84"/>
        <v>-1.6171095652172851</v>
      </c>
      <c r="O308" s="89">
        <f t="shared" si="75"/>
        <v>1.5</v>
      </c>
    </row>
    <row r="309" spans="2:15" x14ac:dyDescent="0.2">
      <c r="B309" s="70">
        <f t="shared" si="41"/>
        <v>309</v>
      </c>
      <c r="C309" s="83">
        <f t="shared" ca="1" si="44"/>
        <v>45941</v>
      </c>
      <c r="D309" s="84">
        <f t="shared" si="76"/>
        <v>6.1600000000002897</v>
      </c>
      <c r="E309" s="78">
        <f t="shared" si="77"/>
        <v>3.1323600000001472</v>
      </c>
      <c r="F309" s="78">
        <f t="shared" si="73"/>
        <v>14.562295081967211</v>
      </c>
      <c r="G309" s="76">
        <f t="shared" si="78"/>
        <v>10.929124637681298</v>
      </c>
      <c r="H309" s="78">
        <f t="shared" si="79"/>
        <v>3.2787373913043893</v>
      </c>
      <c r="I309" s="78">
        <f t="shared" si="74"/>
        <v>6.2592658588738415</v>
      </c>
      <c r="J309" s="91">
        <f t="shared" si="80"/>
        <v>-0.1463773913042421</v>
      </c>
      <c r="K309" s="78">
        <f t="shared" si="81"/>
        <v>8.3030292230933682</v>
      </c>
      <c r="L309" s="91">
        <f t="shared" si="82"/>
        <v>7.1626182641892591</v>
      </c>
      <c r="M309" s="88">
        <f t="shared" si="83"/>
        <v>-7.3089956554935007</v>
      </c>
      <c r="N309" s="78">
        <f t="shared" si="84"/>
        <v>-1.6463773913042421</v>
      </c>
      <c r="O309" s="89">
        <f t="shared" si="75"/>
        <v>1.5</v>
      </c>
    </row>
    <row r="310" spans="2:15" x14ac:dyDescent="0.2">
      <c r="B310" s="70">
        <f t="shared" si="41"/>
        <v>310</v>
      </c>
      <c r="C310" s="83">
        <f t="shared" ca="1" si="44"/>
        <v>45942</v>
      </c>
      <c r="D310" s="84">
        <f t="shared" si="76"/>
        <v>6.0800000000002896</v>
      </c>
      <c r="E310" s="78">
        <f t="shared" si="77"/>
        <v>3.0916800000001472</v>
      </c>
      <c r="F310" s="78">
        <f t="shared" si="73"/>
        <v>14.562295081967211</v>
      </c>
      <c r="G310" s="76">
        <f t="shared" si="78"/>
        <v>10.891084057971153</v>
      </c>
      <c r="H310" s="78">
        <f t="shared" si="79"/>
        <v>3.2673252173913458</v>
      </c>
      <c r="I310" s="78">
        <f t="shared" si="74"/>
        <v>6.2592658588738415</v>
      </c>
      <c r="J310" s="91">
        <f t="shared" si="80"/>
        <v>-0.17564521739119865</v>
      </c>
      <c r="K310" s="78">
        <f t="shared" si="81"/>
        <v>8.3030292230933682</v>
      </c>
      <c r="L310" s="91">
        <f t="shared" si="82"/>
        <v>7.1626182641892591</v>
      </c>
      <c r="M310" s="88">
        <f t="shared" si="83"/>
        <v>-7.3382634815804577</v>
      </c>
      <c r="N310" s="78">
        <f t="shared" si="84"/>
        <v>-1.6756452173911986</v>
      </c>
      <c r="O310" s="89">
        <f t="shared" si="75"/>
        <v>1.5</v>
      </c>
    </row>
    <row r="311" spans="2:15" x14ac:dyDescent="0.2">
      <c r="B311" s="70">
        <f t="shared" si="41"/>
        <v>311</v>
      </c>
      <c r="C311" s="83">
        <f t="shared" ca="1" si="44"/>
        <v>45943</v>
      </c>
      <c r="D311" s="84">
        <f t="shared" si="76"/>
        <v>6.0000000000002895</v>
      </c>
      <c r="E311" s="78">
        <f t="shared" si="77"/>
        <v>3.0510000000001476</v>
      </c>
      <c r="F311" s="78">
        <f t="shared" si="73"/>
        <v>14.562295081967211</v>
      </c>
      <c r="G311" s="76">
        <f t="shared" si="78"/>
        <v>10.853043478261007</v>
      </c>
      <c r="H311" s="78">
        <f t="shared" si="79"/>
        <v>3.2559130434783019</v>
      </c>
      <c r="I311" s="78">
        <f t="shared" si="74"/>
        <v>6.2592658588738415</v>
      </c>
      <c r="J311" s="91">
        <f t="shared" si="80"/>
        <v>-0.20491304347815431</v>
      </c>
      <c r="K311" s="78">
        <f t="shared" si="81"/>
        <v>8.3030292230933682</v>
      </c>
      <c r="L311" s="91">
        <f t="shared" si="82"/>
        <v>7.1626182641892591</v>
      </c>
      <c r="M311" s="88">
        <f t="shared" si="83"/>
        <v>-7.3675313076674129</v>
      </c>
      <c r="N311" s="78">
        <f t="shared" si="84"/>
        <v>-1.7049130434781543</v>
      </c>
      <c r="O311" s="89">
        <f t="shared" si="75"/>
        <v>1.5</v>
      </c>
    </row>
    <row r="312" spans="2:15" x14ac:dyDescent="0.2">
      <c r="B312" s="70">
        <f t="shared" si="41"/>
        <v>312</v>
      </c>
      <c r="C312" s="83">
        <f t="shared" ca="1" si="44"/>
        <v>45944</v>
      </c>
      <c r="D312" s="84">
        <f t="shared" si="76"/>
        <v>5.9200000000002895</v>
      </c>
      <c r="E312" s="78">
        <f t="shared" si="77"/>
        <v>3.0103200000001471</v>
      </c>
      <c r="F312" s="78">
        <f t="shared" si="73"/>
        <v>14.562295081967211</v>
      </c>
      <c r="G312" s="76">
        <f t="shared" si="78"/>
        <v>10.815002898550862</v>
      </c>
      <c r="H312" s="78">
        <f t="shared" si="79"/>
        <v>3.2445008695652584</v>
      </c>
      <c r="I312" s="78">
        <f t="shared" si="74"/>
        <v>6.2592658588738415</v>
      </c>
      <c r="J312" s="91">
        <f t="shared" si="80"/>
        <v>-0.2341808695651113</v>
      </c>
      <c r="K312" s="78">
        <f t="shared" si="81"/>
        <v>8.3030292230933682</v>
      </c>
      <c r="L312" s="91">
        <f t="shared" si="82"/>
        <v>7.1626182641892591</v>
      </c>
      <c r="M312" s="88">
        <f t="shared" si="83"/>
        <v>-7.3967991337543708</v>
      </c>
      <c r="N312" s="78">
        <f t="shared" si="84"/>
        <v>-1.7341808695651113</v>
      </c>
      <c r="O312" s="89">
        <f t="shared" si="75"/>
        <v>1.5</v>
      </c>
    </row>
    <row r="313" spans="2:15" x14ac:dyDescent="0.2">
      <c r="B313" s="70">
        <f t="shared" si="41"/>
        <v>313</v>
      </c>
      <c r="C313" s="83">
        <f t="shared" ca="1" si="44"/>
        <v>45945</v>
      </c>
      <c r="D313" s="84">
        <f t="shared" si="76"/>
        <v>5.8400000000002894</v>
      </c>
      <c r="E313" s="78">
        <f t="shared" si="77"/>
        <v>2.9696400000001471</v>
      </c>
      <c r="F313" s="78">
        <f t="shared" si="73"/>
        <v>14.562295081967211</v>
      </c>
      <c r="G313" s="76">
        <f t="shared" si="78"/>
        <v>10.776962318840717</v>
      </c>
      <c r="H313" s="78">
        <f t="shared" si="79"/>
        <v>3.2330886956522149</v>
      </c>
      <c r="I313" s="78">
        <f t="shared" si="74"/>
        <v>6.2592658588738415</v>
      </c>
      <c r="J313" s="91">
        <f t="shared" si="80"/>
        <v>-0.26344869565206785</v>
      </c>
      <c r="K313" s="78">
        <f t="shared" si="81"/>
        <v>8.3030292230933682</v>
      </c>
      <c r="L313" s="91">
        <f t="shared" si="82"/>
        <v>7.1626182641892591</v>
      </c>
      <c r="M313" s="88">
        <f t="shared" si="83"/>
        <v>-7.4260669598413269</v>
      </c>
      <c r="N313" s="78">
        <f t="shared" si="84"/>
        <v>-1.7634486956520679</v>
      </c>
      <c r="O313" s="89">
        <f t="shared" si="75"/>
        <v>1.5</v>
      </c>
    </row>
    <row r="314" spans="2:15" x14ac:dyDescent="0.2">
      <c r="B314" s="70">
        <f t="shared" si="41"/>
        <v>314</v>
      </c>
      <c r="C314" s="83">
        <f t="shared" ca="1" si="44"/>
        <v>45946</v>
      </c>
      <c r="D314" s="84">
        <f t="shared" si="76"/>
        <v>5.7600000000002893</v>
      </c>
      <c r="E314" s="78">
        <f t="shared" si="77"/>
        <v>2.9289600000001474</v>
      </c>
      <c r="F314" s="78">
        <f t="shared" si="73"/>
        <v>14.562295081967211</v>
      </c>
      <c r="G314" s="76">
        <f t="shared" si="78"/>
        <v>10.738921739130571</v>
      </c>
      <c r="H314" s="78">
        <f t="shared" si="79"/>
        <v>3.2216765217391714</v>
      </c>
      <c r="I314" s="78">
        <f t="shared" si="74"/>
        <v>6.2592658588738415</v>
      </c>
      <c r="J314" s="91">
        <f t="shared" si="80"/>
        <v>-0.29271652173902396</v>
      </c>
      <c r="K314" s="78">
        <f t="shared" si="81"/>
        <v>8.3030292230933682</v>
      </c>
      <c r="L314" s="91">
        <f t="shared" si="82"/>
        <v>7.1626182641892591</v>
      </c>
      <c r="M314" s="88">
        <f t="shared" si="83"/>
        <v>-7.455334785928283</v>
      </c>
      <c r="N314" s="78">
        <f t="shared" si="84"/>
        <v>-1.792716521739024</v>
      </c>
      <c r="O314" s="89">
        <f t="shared" si="75"/>
        <v>1.5</v>
      </c>
    </row>
    <row r="315" spans="2:15" x14ac:dyDescent="0.2">
      <c r="B315" s="70">
        <f t="shared" si="41"/>
        <v>315</v>
      </c>
      <c r="C315" s="83">
        <f t="shared" ca="1" si="44"/>
        <v>45947</v>
      </c>
      <c r="D315" s="84">
        <f t="shared" si="76"/>
        <v>5.6800000000002893</v>
      </c>
      <c r="E315" s="78">
        <f t="shared" si="77"/>
        <v>2.888280000000147</v>
      </c>
      <c r="F315" s="78">
        <f t="shared" si="73"/>
        <v>14.562295081967211</v>
      </c>
      <c r="G315" s="76">
        <f t="shared" si="78"/>
        <v>10.700881159420428</v>
      </c>
      <c r="H315" s="78">
        <f t="shared" si="79"/>
        <v>3.2102643478261284</v>
      </c>
      <c r="I315" s="78">
        <f t="shared" si="74"/>
        <v>6.2592658588738415</v>
      </c>
      <c r="J315" s="91">
        <f t="shared" si="80"/>
        <v>-0.3219843478259814</v>
      </c>
      <c r="K315" s="78">
        <f t="shared" si="81"/>
        <v>8.3030292230933682</v>
      </c>
      <c r="L315" s="91">
        <f t="shared" si="82"/>
        <v>7.1626182641892591</v>
      </c>
      <c r="M315" s="88">
        <f t="shared" si="83"/>
        <v>-7.4846026120152409</v>
      </c>
      <c r="N315" s="78">
        <f t="shared" si="84"/>
        <v>-1.8219843478259814</v>
      </c>
      <c r="O315" s="89">
        <f t="shared" si="75"/>
        <v>1.5</v>
      </c>
    </row>
    <row r="316" spans="2:15" x14ac:dyDescent="0.2">
      <c r="B316" s="70">
        <f t="shared" si="41"/>
        <v>316</v>
      </c>
      <c r="C316" s="83">
        <f t="shared" ca="1" si="44"/>
        <v>45948</v>
      </c>
      <c r="D316" s="84">
        <f t="shared" si="76"/>
        <v>5.6000000000002892</v>
      </c>
      <c r="E316" s="78">
        <f t="shared" si="77"/>
        <v>2.8476000000001473</v>
      </c>
      <c r="F316" s="78">
        <f t="shared" si="73"/>
        <v>14.562295081967211</v>
      </c>
      <c r="G316" s="76">
        <f t="shared" si="78"/>
        <v>10.662840579710283</v>
      </c>
      <c r="H316" s="78">
        <f t="shared" si="79"/>
        <v>3.1988521739130849</v>
      </c>
      <c r="I316" s="78">
        <f t="shared" si="74"/>
        <v>6.2592658588738415</v>
      </c>
      <c r="J316" s="91">
        <f t="shared" si="80"/>
        <v>-0.3512521739129375</v>
      </c>
      <c r="K316" s="78">
        <f t="shared" si="81"/>
        <v>8.3030292230933682</v>
      </c>
      <c r="L316" s="91">
        <f t="shared" si="82"/>
        <v>7.1626182641892591</v>
      </c>
      <c r="M316" s="88">
        <f t="shared" si="83"/>
        <v>-7.513870438102197</v>
      </c>
      <c r="N316" s="78">
        <f t="shared" si="84"/>
        <v>-1.8512521739129375</v>
      </c>
      <c r="O316" s="89">
        <f t="shared" si="75"/>
        <v>1.5</v>
      </c>
    </row>
    <row r="317" spans="2:15" x14ac:dyDescent="0.2">
      <c r="B317" s="70">
        <f t="shared" si="41"/>
        <v>317</v>
      </c>
      <c r="C317" s="83">
        <f t="shared" ca="1" si="44"/>
        <v>45949</v>
      </c>
      <c r="D317" s="84">
        <f t="shared" si="76"/>
        <v>5.5200000000002891</v>
      </c>
      <c r="E317" s="78">
        <f t="shared" si="77"/>
        <v>2.8069200000001473</v>
      </c>
      <c r="F317" s="78">
        <f t="shared" si="73"/>
        <v>14.562295081967211</v>
      </c>
      <c r="G317" s="76">
        <f t="shared" si="78"/>
        <v>10.624800000000137</v>
      </c>
      <c r="H317" s="78">
        <f t="shared" si="79"/>
        <v>3.1874400000000409</v>
      </c>
      <c r="I317" s="78">
        <f t="shared" si="74"/>
        <v>6.2592658588738415</v>
      </c>
      <c r="J317" s="91">
        <f t="shared" si="80"/>
        <v>-0.38051999999989361</v>
      </c>
      <c r="K317" s="78">
        <f t="shared" si="81"/>
        <v>8.3030292230933682</v>
      </c>
      <c r="L317" s="91">
        <f t="shared" si="82"/>
        <v>7.1626182641892591</v>
      </c>
      <c r="M317" s="88">
        <f t="shared" si="83"/>
        <v>-7.5431382641891531</v>
      </c>
      <c r="N317" s="78">
        <f t="shared" si="84"/>
        <v>-1.8805199999998936</v>
      </c>
      <c r="O317" s="89">
        <f t="shared" si="75"/>
        <v>1.5</v>
      </c>
    </row>
    <row r="318" spans="2:15" x14ac:dyDescent="0.2">
      <c r="B318" s="70">
        <f t="shared" si="41"/>
        <v>318</v>
      </c>
      <c r="C318" s="83">
        <f t="shared" ca="1" si="44"/>
        <v>45950</v>
      </c>
      <c r="D318" s="84">
        <f t="shared" si="76"/>
        <v>5.440000000000289</v>
      </c>
      <c r="E318" s="78">
        <f t="shared" si="77"/>
        <v>2.7662400000001468</v>
      </c>
      <c r="F318" s="78">
        <f t="shared" si="73"/>
        <v>14.562295081967211</v>
      </c>
      <c r="G318" s="76">
        <f t="shared" si="78"/>
        <v>10.586759420289992</v>
      </c>
      <c r="H318" s="78">
        <f t="shared" si="79"/>
        <v>3.1760278260869974</v>
      </c>
      <c r="I318" s="78">
        <f t="shared" si="74"/>
        <v>6.2592658588738415</v>
      </c>
      <c r="J318" s="91">
        <f t="shared" si="80"/>
        <v>-0.4097878260868506</v>
      </c>
      <c r="K318" s="78">
        <f t="shared" si="81"/>
        <v>8.3030292230933682</v>
      </c>
      <c r="L318" s="91">
        <f t="shared" si="82"/>
        <v>7.1626182641892591</v>
      </c>
      <c r="M318" s="88">
        <f t="shared" si="83"/>
        <v>-7.5724060902761092</v>
      </c>
      <c r="N318" s="78">
        <f t="shared" si="84"/>
        <v>-1.9097878260868506</v>
      </c>
      <c r="O318" s="89">
        <f t="shared" si="75"/>
        <v>1.5</v>
      </c>
    </row>
    <row r="319" spans="2:15" x14ac:dyDescent="0.2">
      <c r="B319" s="70">
        <f t="shared" si="41"/>
        <v>319</v>
      </c>
      <c r="C319" s="83">
        <f t="shared" ca="1" si="44"/>
        <v>45951</v>
      </c>
      <c r="D319" s="84">
        <f t="shared" si="76"/>
        <v>5.360000000000289</v>
      </c>
      <c r="E319" s="78">
        <f t="shared" si="77"/>
        <v>2.7255600000001472</v>
      </c>
      <c r="F319" s="78">
        <f t="shared" si="73"/>
        <v>14.562295081967211</v>
      </c>
      <c r="G319" s="76">
        <f t="shared" si="78"/>
        <v>10.548718840579848</v>
      </c>
      <c r="H319" s="78">
        <f t="shared" si="79"/>
        <v>3.1646156521739544</v>
      </c>
      <c r="I319" s="78">
        <f t="shared" si="74"/>
        <v>6.2592658588738415</v>
      </c>
      <c r="J319" s="91">
        <f t="shared" si="80"/>
        <v>-0.43905565217380715</v>
      </c>
      <c r="K319" s="78">
        <f t="shared" si="81"/>
        <v>8.3030292230933682</v>
      </c>
      <c r="L319" s="91">
        <f t="shared" si="82"/>
        <v>7.1626182641892591</v>
      </c>
      <c r="M319" s="88">
        <f t="shared" si="83"/>
        <v>-7.6016739163630662</v>
      </c>
      <c r="N319" s="78">
        <f t="shared" si="84"/>
        <v>-1.9390556521738072</v>
      </c>
      <c r="O319" s="89">
        <f t="shared" si="75"/>
        <v>1.5</v>
      </c>
    </row>
    <row r="320" spans="2:15" x14ac:dyDescent="0.2">
      <c r="B320" s="70">
        <f t="shared" si="41"/>
        <v>320</v>
      </c>
      <c r="C320" s="83">
        <f t="shared" ca="1" si="44"/>
        <v>45952</v>
      </c>
      <c r="D320" s="84">
        <f t="shared" si="76"/>
        <v>5.2800000000002889</v>
      </c>
      <c r="E320" s="78">
        <f t="shared" si="77"/>
        <v>2.6848800000001471</v>
      </c>
      <c r="F320" s="78">
        <f t="shared" si="73"/>
        <v>14.562295081967211</v>
      </c>
      <c r="G320" s="76">
        <f t="shared" si="78"/>
        <v>10.510678260869703</v>
      </c>
      <c r="H320" s="78">
        <f t="shared" si="79"/>
        <v>3.1532034782609109</v>
      </c>
      <c r="I320" s="78">
        <f t="shared" si="74"/>
        <v>6.2592658588738415</v>
      </c>
      <c r="J320" s="91">
        <f t="shared" si="80"/>
        <v>-0.4683234782607637</v>
      </c>
      <c r="K320" s="78">
        <f t="shared" si="81"/>
        <v>8.3030292230933682</v>
      </c>
      <c r="L320" s="91">
        <f t="shared" si="82"/>
        <v>7.1626182641892591</v>
      </c>
      <c r="M320" s="88">
        <f t="shared" si="83"/>
        <v>-7.6309417424500232</v>
      </c>
      <c r="N320" s="78">
        <f t="shared" si="84"/>
        <v>-1.9683234782607637</v>
      </c>
      <c r="O320" s="89">
        <f t="shared" si="75"/>
        <v>1.5</v>
      </c>
    </row>
    <row r="321" spans="2:15" x14ac:dyDescent="0.2">
      <c r="B321" s="70">
        <f t="shared" si="41"/>
        <v>321</v>
      </c>
      <c r="C321" s="83">
        <f t="shared" ca="1" si="44"/>
        <v>45953</v>
      </c>
      <c r="D321" s="84">
        <f t="shared" si="76"/>
        <v>5.2000000000002888</v>
      </c>
      <c r="E321" s="78">
        <f t="shared" si="77"/>
        <v>2.6442000000001467</v>
      </c>
      <c r="F321" s="78">
        <f t="shared" si="73"/>
        <v>14.562295081967211</v>
      </c>
      <c r="G321" s="76">
        <f t="shared" si="78"/>
        <v>10.472637681159558</v>
      </c>
      <c r="H321" s="78">
        <f t="shared" si="79"/>
        <v>3.1417913043478674</v>
      </c>
      <c r="I321" s="78">
        <f t="shared" si="74"/>
        <v>6.2592658588738415</v>
      </c>
      <c r="J321" s="91">
        <f t="shared" si="80"/>
        <v>-0.4975913043477207</v>
      </c>
      <c r="K321" s="78">
        <f t="shared" si="81"/>
        <v>8.3030292230933682</v>
      </c>
      <c r="L321" s="91">
        <f t="shared" si="82"/>
        <v>7.1626182641892591</v>
      </c>
      <c r="M321" s="88">
        <f t="shared" si="83"/>
        <v>-7.6602095685369793</v>
      </c>
      <c r="N321" s="78">
        <f t="shared" si="84"/>
        <v>-1.9975913043477207</v>
      </c>
      <c r="O321" s="89">
        <f t="shared" si="75"/>
        <v>1.5</v>
      </c>
    </row>
    <row r="322" spans="2:15" x14ac:dyDescent="0.2">
      <c r="B322" s="70">
        <f t="shared" si="41"/>
        <v>322</v>
      </c>
      <c r="C322" s="83">
        <f t="shared" ca="1" si="44"/>
        <v>45954</v>
      </c>
      <c r="D322" s="84">
        <f t="shared" si="76"/>
        <v>5.1200000000002888</v>
      </c>
      <c r="E322" s="78">
        <f t="shared" si="77"/>
        <v>2.603520000000147</v>
      </c>
      <c r="F322" s="78">
        <f t="shared" si="73"/>
        <v>14.562295081967211</v>
      </c>
      <c r="G322" s="76">
        <f t="shared" si="78"/>
        <v>10.434597101449413</v>
      </c>
      <c r="H322" s="78">
        <f t="shared" si="79"/>
        <v>3.1303791304348239</v>
      </c>
      <c r="I322" s="78">
        <f t="shared" si="74"/>
        <v>6.2592658588738415</v>
      </c>
      <c r="J322" s="91">
        <f t="shared" si="80"/>
        <v>-0.5268591304346768</v>
      </c>
      <c r="K322" s="78">
        <f t="shared" si="81"/>
        <v>8.3030292230933682</v>
      </c>
      <c r="L322" s="91">
        <f t="shared" si="82"/>
        <v>7.1626182641892591</v>
      </c>
      <c r="M322" s="88">
        <f t="shared" si="83"/>
        <v>-7.6894773946239354</v>
      </c>
      <c r="N322" s="78">
        <f t="shared" si="84"/>
        <v>-2.0268591304346768</v>
      </c>
      <c r="O322" s="89">
        <f t="shared" si="75"/>
        <v>1.5</v>
      </c>
    </row>
    <row r="323" spans="2:15" x14ac:dyDescent="0.2">
      <c r="B323" s="70">
        <f t="shared" si="41"/>
        <v>323</v>
      </c>
      <c r="C323" s="83">
        <f t="shared" ca="1" si="44"/>
        <v>45955</v>
      </c>
      <c r="D323" s="84">
        <f t="shared" si="76"/>
        <v>5.0400000000002887</v>
      </c>
      <c r="E323" s="78">
        <f t="shared" si="77"/>
        <v>2.562840000000147</v>
      </c>
      <c r="F323" s="78">
        <f t="shared" si="73"/>
        <v>14.562295081967211</v>
      </c>
      <c r="G323" s="76">
        <f t="shared" si="78"/>
        <v>10.396556521739267</v>
      </c>
      <c r="H323" s="78">
        <f t="shared" si="79"/>
        <v>3.1189669565217799</v>
      </c>
      <c r="I323" s="78">
        <f t="shared" si="74"/>
        <v>6.2592658588738415</v>
      </c>
      <c r="J323" s="91">
        <f t="shared" si="80"/>
        <v>-0.55612695652163291</v>
      </c>
      <c r="K323" s="78">
        <f t="shared" si="81"/>
        <v>8.3030292230933682</v>
      </c>
      <c r="L323" s="91">
        <f t="shared" si="82"/>
        <v>7.1626182641892591</v>
      </c>
      <c r="M323" s="88">
        <f t="shared" si="83"/>
        <v>-7.7187452207108915</v>
      </c>
      <c r="N323" s="78">
        <f t="shared" si="84"/>
        <v>-2.0561269565216329</v>
      </c>
      <c r="O323" s="89">
        <f t="shared" si="75"/>
        <v>1.5</v>
      </c>
    </row>
    <row r="324" spans="2:15" x14ac:dyDescent="0.2">
      <c r="B324" s="70">
        <f t="shared" si="41"/>
        <v>324</v>
      </c>
      <c r="C324" s="83">
        <f t="shared" ca="1" si="44"/>
        <v>45956</v>
      </c>
      <c r="D324" s="84">
        <f t="shared" si="76"/>
        <v>4.9600000000002886</v>
      </c>
      <c r="E324" s="78">
        <f t="shared" si="77"/>
        <v>2.522160000000147</v>
      </c>
      <c r="F324" s="78">
        <f t="shared" si="73"/>
        <v>14.562295081967211</v>
      </c>
      <c r="G324" s="76">
        <f t="shared" si="78"/>
        <v>10.358515942029122</v>
      </c>
      <c r="H324" s="78">
        <f t="shared" si="79"/>
        <v>3.1075547826087364</v>
      </c>
      <c r="I324" s="78">
        <f t="shared" si="74"/>
        <v>6.2592658588738415</v>
      </c>
      <c r="J324" s="91">
        <f t="shared" si="80"/>
        <v>-0.58539478260858946</v>
      </c>
      <c r="K324" s="78">
        <f t="shared" si="81"/>
        <v>8.3030292230933682</v>
      </c>
      <c r="L324" s="91">
        <f t="shared" si="82"/>
        <v>7.1626182641892591</v>
      </c>
      <c r="M324" s="88">
        <f t="shared" si="83"/>
        <v>-7.7480130467978485</v>
      </c>
      <c r="N324" s="78">
        <f t="shared" si="84"/>
        <v>-2.0853947826085895</v>
      </c>
      <c r="O324" s="89">
        <f t="shared" si="75"/>
        <v>1.5</v>
      </c>
    </row>
    <row r="325" spans="2:15" x14ac:dyDescent="0.2">
      <c r="B325" s="70">
        <f t="shared" si="41"/>
        <v>325</v>
      </c>
      <c r="C325" s="83">
        <f t="shared" ca="1" si="44"/>
        <v>45957</v>
      </c>
      <c r="D325" s="84">
        <f t="shared" si="76"/>
        <v>4.8800000000002886</v>
      </c>
      <c r="E325" s="78">
        <f t="shared" si="77"/>
        <v>2.4814800000001469</v>
      </c>
      <c r="F325" s="78">
        <f t="shared" si="73"/>
        <v>14.562295081967211</v>
      </c>
      <c r="G325" s="76">
        <f t="shared" si="78"/>
        <v>10.320475362318977</v>
      </c>
      <c r="H325" s="78">
        <f t="shared" si="79"/>
        <v>3.0961426086956929</v>
      </c>
      <c r="I325" s="78">
        <f t="shared" si="74"/>
        <v>6.2592658588738415</v>
      </c>
      <c r="J325" s="91">
        <f t="shared" si="80"/>
        <v>-0.61466260869554601</v>
      </c>
      <c r="K325" s="78">
        <f t="shared" si="81"/>
        <v>8.3030292230933682</v>
      </c>
      <c r="L325" s="91">
        <f t="shared" si="82"/>
        <v>7.1626182641892591</v>
      </c>
      <c r="M325" s="88">
        <f t="shared" si="83"/>
        <v>-7.7772808728848055</v>
      </c>
      <c r="N325" s="78">
        <f t="shared" si="84"/>
        <v>-2.114662608695546</v>
      </c>
      <c r="O325" s="89">
        <f t="shared" si="75"/>
        <v>1.5</v>
      </c>
    </row>
    <row r="326" spans="2:15" x14ac:dyDescent="0.2">
      <c r="B326" s="70">
        <f t="shared" si="41"/>
        <v>326</v>
      </c>
      <c r="C326" s="83">
        <f t="shared" ca="1" si="44"/>
        <v>45958</v>
      </c>
      <c r="D326" s="84">
        <f t="shared" si="76"/>
        <v>4.8000000000002885</v>
      </c>
      <c r="E326" s="78">
        <f t="shared" si="77"/>
        <v>2.4408000000001469</v>
      </c>
      <c r="F326" s="78">
        <f t="shared" si="73"/>
        <v>14.562295081967211</v>
      </c>
      <c r="G326" s="76">
        <f t="shared" si="78"/>
        <v>10.282434782608833</v>
      </c>
      <c r="H326" s="78">
        <f t="shared" si="79"/>
        <v>3.0847304347826499</v>
      </c>
      <c r="I326" s="78">
        <f t="shared" si="74"/>
        <v>6.2592658588738415</v>
      </c>
      <c r="J326" s="91">
        <f t="shared" si="80"/>
        <v>-0.643930434782503</v>
      </c>
      <c r="K326" s="78">
        <f t="shared" si="81"/>
        <v>8.3030292230933682</v>
      </c>
      <c r="L326" s="91">
        <f t="shared" si="82"/>
        <v>7.1626182641892591</v>
      </c>
      <c r="M326" s="88">
        <f t="shared" si="83"/>
        <v>-7.8065486989717616</v>
      </c>
      <c r="N326" s="78">
        <f t="shared" si="84"/>
        <v>-2.143930434782503</v>
      </c>
      <c r="O326" s="89">
        <f t="shared" si="75"/>
        <v>1.5</v>
      </c>
    </row>
    <row r="327" spans="2:15" x14ac:dyDescent="0.2">
      <c r="B327" s="70">
        <f t="shared" ref="B327:C342" si="85">B326+1</f>
        <v>327</v>
      </c>
      <c r="C327" s="83">
        <f t="shared" ca="1" si="44"/>
        <v>45959</v>
      </c>
      <c r="D327" s="84">
        <f t="shared" si="76"/>
        <v>4.7200000000002884</v>
      </c>
      <c r="E327" s="78">
        <f t="shared" si="77"/>
        <v>2.4001200000001468</v>
      </c>
      <c r="F327" s="78">
        <f t="shared" si="73"/>
        <v>14.562295081967211</v>
      </c>
      <c r="G327" s="76">
        <f t="shared" si="78"/>
        <v>10.244394202898688</v>
      </c>
      <c r="H327" s="78">
        <f t="shared" si="79"/>
        <v>3.0733182608696064</v>
      </c>
      <c r="I327" s="78">
        <f t="shared" si="74"/>
        <v>6.2592658588738415</v>
      </c>
      <c r="J327" s="91">
        <f t="shared" si="80"/>
        <v>-0.67319826086945955</v>
      </c>
      <c r="K327" s="78">
        <f t="shared" si="81"/>
        <v>8.3030292230933682</v>
      </c>
      <c r="L327" s="91">
        <f t="shared" si="82"/>
        <v>7.1626182641892591</v>
      </c>
      <c r="M327" s="88">
        <f t="shared" si="83"/>
        <v>-7.8358165250587186</v>
      </c>
      <c r="N327" s="78">
        <f t="shared" si="84"/>
        <v>-2.1731982608694596</v>
      </c>
      <c r="O327" s="89">
        <f t="shared" si="75"/>
        <v>1.5</v>
      </c>
    </row>
    <row r="328" spans="2:15" x14ac:dyDescent="0.2">
      <c r="B328" s="70">
        <f t="shared" si="85"/>
        <v>328</v>
      </c>
      <c r="C328" s="83">
        <f t="shared" ca="1" si="44"/>
        <v>45960</v>
      </c>
      <c r="D328" s="84">
        <f t="shared" si="76"/>
        <v>4.6400000000002883</v>
      </c>
      <c r="E328" s="78">
        <f t="shared" si="77"/>
        <v>2.3594400000001468</v>
      </c>
      <c r="F328" s="78">
        <f t="shared" si="73"/>
        <v>14.562295081967211</v>
      </c>
      <c r="G328" s="76">
        <f t="shared" si="78"/>
        <v>10.206353623188543</v>
      </c>
      <c r="H328" s="78">
        <f t="shared" si="79"/>
        <v>3.0619060869565629</v>
      </c>
      <c r="I328" s="78">
        <f t="shared" si="74"/>
        <v>6.2592658588738415</v>
      </c>
      <c r="J328" s="91">
        <f t="shared" si="80"/>
        <v>-0.7024660869564161</v>
      </c>
      <c r="K328" s="78">
        <f t="shared" si="81"/>
        <v>8.3030292230933682</v>
      </c>
      <c r="L328" s="91">
        <f t="shared" si="82"/>
        <v>7.1626182641892591</v>
      </c>
      <c r="M328" s="88">
        <f t="shared" si="83"/>
        <v>-7.8650843511456756</v>
      </c>
      <c r="N328" s="78">
        <f t="shared" si="84"/>
        <v>-2.2024660869564161</v>
      </c>
      <c r="O328" s="89">
        <f t="shared" si="75"/>
        <v>1.5</v>
      </c>
    </row>
    <row r="329" spans="2:15" x14ac:dyDescent="0.2">
      <c r="B329" s="70">
        <f t="shared" si="85"/>
        <v>329</v>
      </c>
      <c r="C329" s="83">
        <f t="shared" ca="1" si="44"/>
        <v>45961</v>
      </c>
      <c r="D329" s="84">
        <f t="shared" si="76"/>
        <v>4.5600000000002883</v>
      </c>
      <c r="E329" s="78">
        <f t="shared" si="77"/>
        <v>2.3187600000001467</v>
      </c>
      <c r="F329" s="78">
        <f t="shared" si="73"/>
        <v>14.562295081967211</v>
      </c>
      <c r="G329" s="76">
        <f t="shared" si="78"/>
        <v>10.168313043478397</v>
      </c>
      <c r="H329" s="78">
        <f t="shared" si="79"/>
        <v>3.0504939130435189</v>
      </c>
      <c r="I329" s="78">
        <f t="shared" si="74"/>
        <v>6.2592658588738415</v>
      </c>
      <c r="J329" s="91">
        <f t="shared" si="80"/>
        <v>-0.73173391304337221</v>
      </c>
      <c r="K329" s="78">
        <f t="shared" si="81"/>
        <v>8.3030292230933682</v>
      </c>
      <c r="L329" s="91">
        <f t="shared" si="82"/>
        <v>7.1626182641892591</v>
      </c>
      <c r="M329" s="88">
        <f t="shared" si="83"/>
        <v>-7.8943521772326317</v>
      </c>
      <c r="N329" s="78">
        <f t="shared" si="84"/>
        <v>-2.2317339130433722</v>
      </c>
      <c r="O329" s="89">
        <f t="shared" si="75"/>
        <v>1.5</v>
      </c>
    </row>
    <row r="330" spans="2:15" x14ac:dyDescent="0.2">
      <c r="B330" s="70">
        <f t="shared" si="85"/>
        <v>330</v>
      </c>
      <c r="C330" s="83">
        <f t="shared" ca="1" si="44"/>
        <v>45962</v>
      </c>
      <c r="D330" s="84">
        <f t="shared" si="76"/>
        <v>4.4800000000002882</v>
      </c>
      <c r="E330" s="78">
        <f t="shared" si="77"/>
        <v>2.2780800000001467</v>
      </c>
      <c r="F330" s="78">
        <f t="shared" si="73"/>
        <v>14.562295081967211</v>
      </c>
      <c r="G330" s="76">
        <f t="shared" si="78"/>
        <v>10.130272463768254</v>
      </c>
      <c r="H330" s="78">
        <f t="shared" si="79"/>
        <v>3.0390817391304759</v>
      </c>
      <c r="I330" s="78">
        <f t="shared" si="74"/>
        <v>6.2592658588738415</v>
      </c>
      <c r="J330" s="91">
        <f t="shared" si="80"/>
        <v>-0.7610017391303292</v>
      </c>
      <c r="K330" s="78">
        <f t="shared" si="81"/>
        <v>8.3030292230933682</v>
      </c>
      <c r="L330" s="91">
        <f t="shared" si="82"/>
        <v>7.1626182641892591</v>
      </c>
      <c r="M330" s="88">
        <f t="shared" si="83"/>
        <v>-7.9236200033195878</v>
      </c>
      <c r="N330" s="78">
        <f t="shared" si="84"/>
        <v>-2.2610017391303292</v>
      </c>
      <c r="O330" s="89">
        <f t="shared" si="75"/>
        <v>1.5</v>
      </c>
    </row>
    <row r="331" spans="2:15" x14ac:dyDescent="0.2">
      <c r="B331" s="70">
        <f t="shared" si="85"/>
        <v>331</v>
      </c>
      <c r="C331" s="83">
        <f t="shared" ca="1" si="44"/>
        <v>45963</v>
      </c>
      <c r="D331" s="84">
        <f t="shared" si="76"/>
        <v>4.4000000000002881</v>
      </c>
      <c r="E331" s="78">
        <f t="shared" si="77"/>
        <v>2.2374000000001466</v>
      </c>
      <c r="F331" s="78">
        <f t="shared" si="73"/>
        <v>14.562295081967211</v>
      </c>
      <c r="G331" s="76">
        <f t="shared" si="78"/>
        <v>10.092231884058108</v>
      </c>
      <c r="H331" s="78">
        <f t="shared" si="79"/>
        <v>3.0276695652174324</v>
      </c>
      <c r="I331" s="78">
        <f t="shared" si="74"/>
        <v>6.2592658588738415</v>
      </c>
      <c r="J331" s="91">
        <f t="shared" si="80"/>
        <v>-0.79026956521728575</v>
      </c>
      <c r="K331" s="78">
        <f t="shared" si="81"/>
        <v>8.3030292230933682</v>
      </c>
      <c r="L331" s="91">
        <f t="shared" si="82"/>
        <v>7.1626182641892591</v>
      </c>
      <c r="M331" s="88">
        <f t="shared" si="83"/>
        <v>-7.9528878294065448</v>
      </c>
      <c r="N331" s="78">
        <f t="shared" si="84"/>
        <v>-2.2902695652172858</v>
      </c>
      <c r="O331" s="89">
        <f t="shared" si="75"/>
        <v>1.5</v>
      </c>
    </row>
    <row r="332" spans="2:15" x14ac:dyDescent="0.2">
      <c r="B332" s="70">
        <f t="shared" si="85"/>
        <v>332</v>
      </c>
      <c r="C332" s="83">
        <f t="shared" ca="1" si="44"/>
        <v>45964</v>
      </c>
      <c r="D332" s="84">
        <f t="shared" si="76"/>
        <v>4.3200000000002881</v>
      </c>
      <c r="E332" s="78">
        <f t="shared" si="77"/>
        <v>2.1967200000001466</v>
      </c>
      <c r="F332" s="78">
        <f t="shared" ref="F332:F365" si="86">$F$2*$F$3/100</f>
        <v>14.562295081967211</v>
      </c>
      <c r="G332" s="76">
        <f t="shared" si="78"/>
        <v>10.054191304347963</v>
      </c>
      <c r="H332" s="78">
        <f t="shared" si="79"/>
        <v>3.0162573913043889</v>
      </c>
      <c r="I332" s="78">
        <f t="shared" ref="I332:I365" si="87">$I$5*$I$4</f>
        <v>6.2592658588738415</v>
      </c>
      <c r="J332" s="91">
        <f t="shared" si="80"/>
        <v>-0.8195373913042423</v>
      </c>
      <c r="K332" s="78">
        <f t="shared" si="81"/>
        <v>8.3030292230933682</v>
      </c>
      <c r="L332" s="91">
        <f t="shared" si="82"/>
        <v>7.1626182641892591</v>
      </c>
      <c r="M332" s="88">
        <f t="shared" si="83"/>
        <v>-7.9821556554935018</v>
      </c>
      <c r="N332" s="78">
        <f t="shared" si="84"/>
        <v>-2.3195373913042423</v>
      </c>
      <c r="O332" s="89">
        <f t="shared" ref="O332:O365" si="88">$N$2</f>
        <v>1.5</v>
      </c>
    </row>
    <row r="333" spans="2:15" x14ac:dyDescent="0.2">
      <c r="B333" s="70">
        <f t="shared" si="85"/>
        <v>333</v>
      </c>
      <c r="C333" s="83">
        <f t="shared" ca="1" si="44"/>
        <v>45965</v>
      </c>
      <c r="D333" s="84">
        <f t="shared" ref="D333:D365" si="89">IF(D332-$E$4&lt;0,0,D332-$E$4)</f>
        <v>4.240000000000288</v>
      </c>
      <c r="E333" s="78">
        <f t="shared" si="77"/>
        <v>2.1560400000001465</v>
      </c>
      <c r="F333" s="78">
        <f t="shared" si="86"/>
        <v>14.562295081967211</v>
      </c>
      <c r="G333" s="76">
        <f t="shared" si="78"/>
        <v>10.016150724637818</v>
      </c>
      <c r="H333" s="78">
        <f t="shared" si="79"/>
        <v>3.0048452173913454</v>
      </c>
      <c r="I333" s="78">
        <f t="shared" si="87"/>
        <v>6.2592658588738415</v>
      </c>
      <c r="J333" s="91">
        <f t="shared" si="80"/>
        <v>-0.84880521739119885</v>
      </c>
      <c r="K333" s="78">
        <f t="shared" si="81"/>
        <v>8.3030292230933682</v>
      </c>
      <c r="L333" s="91">
        <f t="shared" si="82"/>
        <v>7.1626182641892591</v>
      </c>
      <c r="M333" s="88">
        <f t="shared" si="83"/>
        <v>-8.0114234815804579</v>
      </c>
      <c r="N333" s="78">
        <f t="shared" si="84"/>
        <v>-2.3488052173911989</v>
      </c>
      <c r="O333" s="89">
        <f t="shared" si="88"/>
        <v>1.5</v>
      </c>
    </row>
    <row r="334" spans="2:15" x14ac:dyDescent="0.2">
      <c r="B334" s="70">
        <f t="shared" si="85"/>
        <v>334</v>
      </c>
      <c r="C334" s="83">
        <f t="shared" ca="1" si="44"/>
        <v>45966</v>
      </c>
      <c r="D334" s="84">
        <f t="shared" si="89"/>
        <v>4.1600000000002879</v>
      </c>
      <c r="E334" s="78">
        <f t="shared" si="77"/>
        <v>2.1153600000001465</v>
      </c>
      <c r="F334" s="78">
        <f t="shared" si="86"/>
        <v>14.562295081967211</v>
      </c>
      <c r="G334" s="76">
        <f t="shared" si="78"/>
        <v>9.9781101449276726</v>
      </c>
      <c r="H334" s="78">
        <f t="shared" si="79"/>
        <v>2.9934330434783019</v>
      </c>
      <c r="I334" s="78">
        <f t="shared" si="87"/>
        <v>6.2592658588738415</v>
      </c>
      <c r="J334" s="91">
        <f t="shared" si="80"/>
        <v>-0.8780730434781554</v>
      </c>
      <c r="K334" s="78">
        <f t="shared" si="81"/>
        <v>8.3030292230933682</v>
      </c>
      <c r="L334" s="91">
        <f t="shared" si="82"/>
        <v>7.1626182641892591</v>
      </c>
      <c r="M334" s="88">
        <f t="shared" si="83"/>
        <v>-8.040691307667414</v>
      </c>
      <c r="N334" s="78">
        <f t="shared" si="84"/>
        <v>-2.3780730434781554</v>
      </c>
      <c r="O334" s="89">
        <f t="shared" si="88"/>
        <v>1.5</v>
      </c>
    </row>
    <row r="335" spans="2:15" x14ac:dyDescent="0.2">
      <c r="B335" s="70">
        <f t="shared" si="85"/>
        <v>335</v>
      </c>
      <c r="C335" s="83">
        <f t="shared" ca="1" si="44"/>
        <v>45967</v>
      </c>
      <c r="D335" s="84">
        <f t="shared" si="89"/>
        <v>4.0800000000002878</v>
      </c>
      <c r="E335" s="78">
        <f t="shared" si="77"/>
        <v>2.0746800000001464</v>
      </c>
      <c r="F335" s="78">
        <f t="shared" si="86"/>
        <v>14.562295081967211</v>
      </c>
      <c r="G335" s="76">
        <f t="shared" si="78"/>
        <v>9.9400695652175273</v>
      </c>
      <c r="H335" s="78">
        <f t="shared" si="79"/>
        <v>2.9820208695652579</v>
      </c>
      <c r="I335" s="78">
        <f t="shared" si="87"/>
        <v>6.2592658588738415</v>
      </c>
      <c r="J335" s="91">
        <f t="shared" si="80"/>
        <v>-0.90734086956511151</v>
      </c>
      <c r="K335" s="78">
        <f t="shared" si="81"/>
        <v>8.3030292230933682</v>
      </c>
      <c r="L335" s="91">
        <f t="shared" si="82"/>
        <v>7.1626182641892591</v>
      </c>
      <c r="M335" s="88">
        <f t="shared" si="83"/>
        <v>-8.0699591337543701</v>
      </c>
      <c r="N335" s="78">
        <f t="shared" si="84"/>
        <v>-2.4073408695651115</v>
      </c>
      <c r="O335" s="89">
        <f t="shared" si="88"/>
        <v>1.5</v>
      </c>
    </row>
    <row r="336" spans="2:15" x14ac:dyDescent="0.2">
      <c r="B336" s="70">
        <f t="shared" si="85"/>
        <v>336</v>
      </c>
      <c r="C336" s="83">
        <f t="shared" ca="1" si="85"/>
        <v>45968</v>
      </c>
      <c r="D336" s="84">
        <f t="shared" si="89"/>
        <v>4.0000000000002878</v>
      </c>
      <c r="E336" s="78">
        <f t="shared" si="77"/>
        <v>2.0340000000001464</v>
      </c>
      <c r="F336" s="78">
        <f t="shared" si="86"/>
        <v>14.562295081967211</v>
      </c>
      <c r="G336" s="76">
        <f t="shared" si="78"/>
        <v>9.9020289855073838</v>
      </c>
      <c r="H336" s="78">
        <f t="shared" si="79"/>
        <v>2.9706086956522149</v>
      </c>
      <c r="I336" s="78">
        <f t="shared" si="87"/>
        <v>6.2592658588738415</v>
      </c>
      <c r="J336" s="91">
        <f t="shared" si="80"/>
        <v>-0.9366086956520685</v>
      </c>
      <c r="K336" s="78">
        <f t="shared" si="81"/>
        <v>8.3030292230933682</v>
      </c>
      <c r="L336" s="91">
        <f t="shared" si="82"/>
        <v>7.1626182641892591</v>
      </c>
      <c r="M336" s="88">
        <f t="shared" si="83"/>
        <v>-8.099226959841328</v>
      </c>
      <c r="N336" s="78">
        <f t="shared" si="84"/>
        <v>-2.4366086956520685</v>
      </c>
      <c r="O336" s="89">
        <f t="shared" si="88"/>
        <v>1.5</v>
      </c>
    </row>
    <row r="337" spans="2:15" x14ac:dyDescent="0.2">
      <c r="B337" s="70">
        <f t="shared" si="85"/>
        <v>337</v>
      </c>
      <c r="C337" s="83">
        <f t="shared" ca="1" si="85"/>
        <v>45969</v>
      </c>
      <c r="D337" s="84">
        <f t="shared" si="89"/>
        <v>3.9200000000002877</v>
      </c>
      <c r="E337" s="78">
        <f t="shared" si="77"/>
        <v>1.9933200000001463</v>
      </c>
      <c r="F337" s="78">
        <f t="shared" si="86"/>
        <v>14.562295081967211</v>
      </c>
      <c r="G337" s="76">
        <f t="shared" si="78"/>
        <v>9.8639884057972385</v>
      </c>
      <c r="H337" s="78">
        <f t="shared" si="79"/>
        <v>2.9591965217391714</v>
      </c>
      <c r="I337" s="78">
        <f t="shared" si="87"/>
        <v>6.2592658588738415</v>
      </c>
      <c r="J337" s="91">
        <f t="shared" si="80"/>
        <v>-0.96587652173902505</v>
      </c>
      <c r="K337" s="78">
        <f t="shared" si="81"/>
        <v>8.3030292230933682</v>
      </c>
      <c r="L337" s="91">
        <f t="shared" si="82"/>
        <v>7.1626182641892591</v>
      </c>
      <c r="M337" s="88">
        <f t="shared" si="83"/>
        <v>-8.1284947859282841</v>
      </c>
      <c r="N337" s="78">
        <f t="shared" si="84"/>
        <v>-2.4658765217390251</v>
      </c>
      <c r="O337" s="89">
        <f t="shared" si="88"/>
        <v>1.5</v>
      </c>
    </row>
    <row r="338" spans="2:15" x14ac:dyDescent="0.2">
      <c r="B338" s="70">
        <f t="shared" si="85"/>
        <v>338</v>
      </c>
      <c r="C338" s="83">
        <f t="shared" ca="1" si="85"/>
        <v>45970</v>
      </c>
      <c r="D338" s="84">
        <f t="shared" si="89"/>
        <v>3.8400000000002876</v>
      </c>
      <c r="E338" s="78">
        <f t="shared" si="77"/>
        <v>1.9526400000001463</v>
      </c>
      <c r="F338" s="78">
        <f t="shared" si="86"/>
        <v>14.562295081967211</v>
      </c>
      <c r="G338" s="76">
        <f t="shared" si="78"/>
        <v>9.8259478260870932</v>
      </c>
      <c r="H338" s="78">
        <f t="shared" si="79"/>
        <v>2.9477843478261279</v>
      </c>
      <c r="I338" s="78">
        <f t="shared" si="87"/>
        <v>6.2592658588738415</v>
      </c>
      <c r="J338" s="91">
        <f t="shared" si="80"/>
        <v>-0.9951443478259816</v>
      </c>
      <c r="K338" s="78">
        <f t="shared" si="81"/>
        <v>8.3030292230933682</v>
      </c>
      <c r="L338" s="91">
        <f t="shared" si="82"/>
        <v>7.1626182641892591</v>
      </c>
      <c r="M338" s="88">
        <f t="shared" si="83"/>
        <v>-8.1577626120152402</v>
      </c>
      <c r="N338" s="78">
        <f t="shared" si="84"/>
        <v>-2.4951443478259816</v>
      </c>
      <c r="O338" s="89">
        <f t="shared" si="88"/>
        <v>1.5</v>
      </c>
    </row>
    <row r="339" spans="2:15" x14ac:dyDescent="0.2">
      <c r="B339" s="70">
        <f t="shared" si="85"/>
        <v>339</v>
      </c>
      <c r="C339" s="83">
        <f t="shared" ca="1" si="85"/>
        <v>45971</v>
      </c>
      <c r="D339" s="84">
        <f t="shared" si="89"/>
        <v>3.7600000000002876</v>
      </c>
      <c r="E339" s="78">
        <f t="shared" si="77"/>
        <v>1.9119600000001464</v>
      </c>
      <c r="F339" s="78">
        <f t="shared" si="86"/>
        <v>14.562295081967211</v>
      </c>
      <c r="G339" s="76">
        <f t="shared" si="78"/>
        <v>9.7879072463769479</v>
      </c>
      <c r="H339" s="78">
        <f t="shared" si="79"/>
        <v>2.9363721739130844</v>
      </c>
      <c r="I339" s="78">
        <f t="shared" si="87"/>
        <v>6.2592658588738415</v>
      </c>
      <c r="J339" s="91">
        <f t="shared" si="80"/>
        <v>-1.0244121739129379</v>
      </c>
      <c r="K339" s="78">
        <f t="shared" si="81"/>
        <v>8.3030292230933682</v>
      </c>
      <c r="L339" s="91">
        <f t="shared" si="82"/>
        <v>7.1626182641892591</v>
      </c>
      <c r="M339" s="88">
        <f t="shared" si="83"/>
        <v>-8.1870304381021963</v>
      </c>
      <c r="N339" s="78">
        <f t="shared" si="84"/>
        <v>-2.5244121739129382</v>
      </c>
      <c r="O339" s="89">
        <f t="shared" si="88"/>
        <v>1.5</v>
      </c>
    </row>
    <row r="340" spans="2:15" x14ac:dyDescent="0.2">
      <c r="B340" s="70">
        <f t="shared" si="85"/>
        <v>340</v>
      </c>
      <c r="C340" s="83">
        <f t="shared" ca="1" si="85"/>
        <v>45972</v>
      </c>
      <c r="D340" s="84">
        <f t="shared" si="89"/>
        <v>3.6800000000002875</v>
      </c>
      <c r="E340" s="78">
        <f t="shared" si="77"/>
        <v>1.8712800000001462</v>
      </c>
      <c r="F340" s="78">
        <f t="shared" si="86"/>
        <v>14.562295081967211</v>
      </c>
      <c r="G340" s="76">
        <f t="shared" si="78"/>
        <v>9.7498666666668026</v>
      </c>
      <c r="H340" s="78">
        <f t="shared" si="79"/>
        <v>2.9249600000000409</v>
      </c>
      <c r="I340" s="78">
        <f t="shared" si="87"/>
        <v>6.2592658588738415</v>
      </c>
      <c r="J340" s="91">
        <f t="shared" si="80"/>
        <v>-1.0536799999998947</v>
      </c>
      <c r="K340" s="78">
        <f t="shared" si="81"/>
        <v>8.3030292230933682</v>
      </c>
      <c r="L340" s="91">
        <f t="shared" si="82"/>
        <v>7.1626182641892591</v>
      </c>
      <c r="M340" s="88">
        <f t="shared" si="83"/>
        <v>-8.2162982641891542</v>
      </c>
      <c r="N340" s="78">
        <f t="shared" si="84"/>
        <v>-2.5536799999998947</v>
      </c>
      <c r="O340" s="89">
        <f t="shared" si="88"/>
        <v>1.5</v>
      </c>
    </row>
    <row r="341" spans="2:15" x14ac:dyDescent="0.2">
      <c r="B341" s="70">
        <f t="shared" si="85"/>
        <v>341</v>
      </c>
      <c r="C341" s="83">
        <f t="shared" ca="1" si="85"/>
        <v>45973</v>
      </c>
      <c r="D341" s="84">
        <f t="shared" si="89"/>
        <v>3.6000000000002874</v>
      </c>
      <c r="E341" s="78">
        <f t="shared" si="77"/>
        <v>1.8306000000001461</v>
      </c>
      <c r="F341" s="78">
        <f t="shared" si="86"/>
        <v>14.562295081967211</v>
      </c>
      <c r="G341" s="76">
        <f t="shared" si="78"/>
        <v>9.7118260869566591</v>
      </c>
      <c r="H341" s="78">
        <f t="shared" si="79"/>
        <v>2.9135478260869978</v>
      </c>
      <c r="I341" s="78">
        <f t="shared" si="87"/>
        <v>6.2592658588738415</v>
      </c>
      <c r="J341" s="91">
        <f t="shared" si="80"/>
        <v>-1.0829478260868517</v>
      </c>
      <c r="K341" s="78">
        <f t="shared" si="81"/>
        <v>8.3030292230933682</v>
      </c>
      <c r="L341" s="91">
        <f t="shared" si="82"/>
        <v>7.1626182641892591</v>
      </c>
      <c r="M341" s="88">
        <f t="shared" si="83"/>
        <v>-8.2455660902761103</v>
      </c>
      <c r="N341" s="78">
        <f t="shared" si="84"/>
        <v>-2.5829478260868517</v>
      </c>
      <c r="O341" s="89">
        <f t="shared" si="88"/>
        <v>1.5</v>
      </c>
    </row>
    <row r="342" spans="2:15" x14ac:dyDescent="0.2">
      <c r="B342" s="70">
        <f t="shared" si="85"/>
        <v>342</v>
      </c>
      <c r="C342" s="83">
        <f t="shared" ca="1" si="85"/>
        <v>45974</v>
      </c>
      <c r="D342" s="84">
        <f t="shared" si="89"/>
        <v>3.5200000000002873</v>
      </c>
      <c r="E342" s="78">
        <f t="shared" si="77"/>
        <v>1.7899200000001463</v>
      </c>
      <c r="F342" s="78">
        <f t="shared" si="86"/>
        <v>14.562295081967211</v>
      </c>
      <c r="G342" s="76">
        <f t="shared" si="78"/>
        <v>9.6737855072465138</v>
      </c>
      <c r="H342" s="78">
        <f t="shared" si="79"/>
        <v>2.9021356521739539</v>
      </c>
      <c r="I342" s="78">
        <f t="shared" si="87"/>
        <v>6.2592658588738415</v>
      </c>
      <c r="J342" s="91">
        <f t="shared" si="80"/>
        <v>-1.1122156521738076</v>
      </c>
      <c r="K342" s="78">
        <f t="shared" si="81"/>
        <v>8.3030292230933682</v>
      </c>
      <c r="L342" s="91">
        <f t="shared" si="82"/>
        <v>7.1626182641892591</v>
      </c>
      <c r="M342" s="88">
        <f t="shared" si="83"/>
        <v>-8.2748339163630664</v>
      </c>
      <c r="N342" s="78">
        <f t="shared" si="84"/>
        <v>-2.6122156521738074</v>
      </c>
      <c r="O342" s="89">
        <f t="shared" si="88"/>
        <v>1.5</v>
      </c>
    </row>
    <row r="343" spans="2:15" x14ac:dyDescent="0.2">
      <c r="B343" s="70">
        <f t="shared" ref="B343:C358" si="90">B342+1</f>
        <v>343</v>
      </c>
      <c r="C343" s="83">
        <f t="shared" ca="1" si="90"/>
        <v>45975</v>
      </c>
      <c r="D343" s="84">
        <f t="shared" si="89"/>
        <v>3.4400000000002873</v>
      </c>
      <c r="E343" s="78">
        <f t="shared" si="77"/>
        <v>1.7492400000001462</v>
      </c>
      <c r="F343" s="78">
        <f t="shared" si="86"/>
        <v>14.562295081967211</v>
      </c>
      <c r="G343" s="76">
        <f t="shared" si="78"/>
        <v>9.6357449275363685</v>
      </c>
      <c r="H343" s="78">
        <f t="shared" si="79"/>
        <v>2.8907234782609104</v>
      </c>
      <c r="I343" s="78">
        <f t="shared" si="87"/>
        <v>6.2592658588738415</v>
      </c>
      <c r="J343" s="91">
        <f t="shared" si="80"/>
        <v>-1.1414834782607641</v>
      </c>
      <c r="K343" s="78">
        <f t="shared" si="81"/>
        <v>8.3030292230933682</v>
      </c>
      <c r="L343" s="91">
        <f t="shared" si="82"/>
        <v>7.1626182641892591</v>
      </c>
      <c r="M343" s="88">
        <f t="shared" si="83"/>
        <v>-8.3041017424500225</v>
      </c>
      <c r="N343" s="78">
        <f t="shared" si="84"/>
        <v>-2.6414834782607644</v>
      </c>
      <c r="O343" s="89">
        <f t="shared" si="88"/>
        <v>1.5</v>
      </c>
    </row>
    <row r="344" spans="2:15" x14ac:dyDescent="0.2">
      <c r="B344" s="70">
        <f t="shared" si="90"/>
        <v>344</v>
      </c>
      <c r="C344" s="83">
        <f t="shared" ca="1" si="90"/>
        <v>45976</v>
      </c>
      <c r="D344" s="84">
        <f t="shared" si="89"/>
        <v>3.3600000000002872</v>
      </c>
      <c r="E344" s="78">
        <f t="shared" si="77"/>
        <v>1.708560000000146</v>
      </c>
      <c r="F344" s="78">
        <f t="shared" si="86"/>
        <v>14.562295081967211</v>
      </c>
      <c r="G344" s="76">
        <f t="shared" si="78"/>
        <v>9.5977043478262232</v>
      </c>
      <c r="H344" s="78">
        <f t="shared" si="79"/>
        <v>2.8793113043478669</v>
      </c>
      <c r="I344" s="78">
        <f t="shared" si="87"/>
        <v>6.2592658588738415</v>
      </c>
      <c r="J344" s="91">
        <f t="shared" si="80"/>
        <v>-1.1707513043477209</v>
      </c>
      <c r="K344" s="78">
        <f t="shared" si="81"/>
        <v>8.3030292230933682</v>
      </c>
      <c r="L344" s="91">
        <f t="shared" si="82"/>
        <v>7.1626182641892591</v>
      </c>
      <c r="M344" s="88">
        <f t="shared" si="83"/>
        <v>-8.3333695685369804</v>
      </c>
      <c r="N344" s="78">
        <f t="shared" si="84"/>
        <v>-2.6707513043477209</v>
      </c>
      <c r="O344" s="89">
        <f t="shared" si="88"/>
        <v>1.5</v>
      </c>
    </row>
    <row r="345" spans="2:15" x14ac:dyDescent="0.2">
      <c r="B345" s="70">
        <f t="shared" si="90"/>
        <v>345</v>
      </c>
      <c r="C345" s="83">
        <f t="shared" ca="1" si="90"/>
        <v>45977</v>
      </c>
      <c r="D345" s="84">
        <f t="shared" si="89"/>
        <v>3.2800000000002871</v>
      </c>
      <c r="E345" s="78">
        <f t="shared" si="77"/>
        <v>1.6678800000001459</v>
      </c>
      <c r="F345" s="78">
        <f t="shared" si="86"/>
        <v>14.562295081967211</v>
      </c>
      <c r="G345" s="76">
        <f t="shared" si="78"/>
        <v>9.5596637681160779</v>
      </c>
      <c r="H345" s="78">
        <f t="shared" si="79"/>
        <v>2.8678991304348234</v>
      </c>
      <c r="I345" s="78">
        <f t="shared" si="87"/>
        <v>6.2592658588738415</v>
      </c>
      <c r="J345" s="91">
        <f t="shared" si="80"/>
        <v>-1.2000191304346775</v>
      </c>
      <c r="K345" s="78">
        <f t="shared" si="81"/>
        <v>8.3030292230933682</v>
      </c>
      <c r="L345" s="91">
        <f t="shared" si="82"/>
        <v>7.1626182641892591</v>
      </c>
      <c r="M345" s="88">
        <f t="shared" si="83"/>
        <v>-8.3626373946239365</v>
      </c>
      <c r="N345" s="78">
        <f t="shared" si="84"/>
        <v>-2.7000191304346775</v>
      </c>
      <c r="O345" s="89">
        <f t="shared" si="88"/>
        <v>1.5</v>
      </c>
    </row>
    <row r="346" spans="2:15" x14ac:dyDescent="0.2">
      <c r="B346" s="70">
        <f t="shared" si="90"/>
        <v>346</v>
      </c>
      <c r="C346" s="83">
        <f t="shared" ca="1" si="90"/>
        <v>45978</v>
      </c>
      <c r="D346" s="84">
        <f t="shared" si="89"/>
        <v>3.2000000000002871</v>
      </c>
      <c r="E346" s="78">
        <f t="shared" si="77"/>
        <v>1.6272000000001461</v>
      </c>
      <c r="F346" s="78">
        <f t="shared" si="86"/>
        <v>14.562295081967211</v>
      </c>
      <c r="G346" s="76">
        <f t="shared" si="78"/>
        <v>9.5216231884059326</v>
      </c>
      <c r="H346" s="78">
        <f t="shared" si="79"/>
        <v>2.8564869565217799</v>
      </c>
      <c r="I346" s="78">
        <f t="shared" si="87"/>
        <v>6.2592658588738415</v>
      </c>
      <c r="J346" s="91">
        <f t="shared" si="80"/>
        <v>-1.2292869565216338</v>
      </c>
      <c r="K346" s="78">
        <f t="shared" si="81"/>
        <v>8.3030292230933682</v>
      </c>
      <c r="L346" s="91">
        <f t="shared" si="82"/>
        <v>7.1626182641892591</v>
      </c>
      <c r="M346" s="88">
        <f t="shared" si="83"/>
        <v>-8.3919052207108926</v>
      </c>
      <c r="N346" s="78">
        <f t="shared" si="84"/>
        <v>-2.7292869565216336</v>
      </c>
      <c r="O346" s="89">
        <f t="shared" si="88"/>
        <v>1.5</v>
      </c>
    </row>
    <row r="347" spans="2:15" x14ac:dyDescent="0.2">
      <c r="B347" s="70">
        <f t="shared" si="90"/>
        <v>347</v>
      </c>
      <c r="C347" s="83">
        <f t="shared" ca="1" si="90"/>
        <v>45979</v>
      </c>
      <c r="D347" s="84">
        <f t="shared" si="89"/>
        <v>3.120000000000287</v>
      </c>
      <c r="E347" s="78">
        <f t="shared" si="77"/>
        <v>1.586520000000146</v>
      </c>
      <c r="F347" s="78">
        <f t="shared" si="86"/>
        <v>14.562295081967211</v>
      </c>
      <c r="G347" s="76">
        <f t="shared" si="78"/>
        <v>9.4835826086957891</v>
      </c>
      <c r="H347" s="78">
        <f t="shared" si="79"/>
        <v>2.8450747826087368</v>
      </c>
      <c r="I347" s="78">
        <f t="shared" si="87"/>
        <v>6.2592658588738415</v>
      </c>
      <c r="J347" s="91">
        <f t="shared" si="80"/>
        <v>-1.2585547826085908</v>
      </c>
      <c r="K347" s="78">
        <f t="shared" si="81"/>
        <v>8.3030292230933682</v>
      </c>
      <c r="L347" s="91">
        <f t="shared" si="82"/>
        <v>7.1626182641892591</v>
      </c>
      <c r="M347" s="88">
        <f t="shared" si="83"/>
        <v>-8.4211730467978505</v>
      </c>
      <c r="N347" s="78">
        <f t="shared" si="84"/>
        <v>-2.7585547826085905</v>
      </c>
      <c r="O347" s="89">
        <f t="shared" si="88"/>
        <v>1.5</v>
      </c>
    </row>
    <row r="348" spans="2:15" x14ac:dyDescent="0.2">
      <c r="B348" s="70">
        <f t="shared" si="90"/>
        <v>348</v>
      </c>
      <c r="C348" s="83">
        <f t="shared" ca="1" si="90"/>
        <v>45980</v>
      </c>
      <c r="D348" s="84">
        <f t="shared" si="89"/>
        <v>3.0400000000002869</v>
      </c>
      <c r="E348" s="78">
        <f t="shared" si="77"/>
        <v>1.5458400000001458</v>
      </c>
      <c r="F348" s="78">
        <f t="shared" si="86"/>
        <v>14.562295081967211</v>
      </c>
      <c r="G348" s="76">
        <f t="shared" si="78"/>
        <v>9.4455420289856438</v>
      </c>
      <c r="H348" s="78">
        <f t="shared" si="79"/>
        <v>2.8336626086956929</v>
      </c>
      <c r="I348" s="78">
        <f t="shared" si="87"/>
        <v>6.2592658588738415</v>
      </c>
      <c r="J348" s="91">
        <f t="shared" si="80"/>
        <v>-1.2878226086955471</v>
      </c>
      <c r="K348" s="78">
        <f t="shared" si="81"/>
        <v>8.3030292230933682</v>
      </c>
      <c r="L348" s="91">
        <f t="shared" si="82"/>
        <v>7.1626182641892591</v>
      </c>
      <c r="M348" s="88">
        <f t="shared" si="83"/>
        <v>-8.4504408728848066</v>
      </c>
      <c r="N348" s="78">
        <f t="shared" si="84"/>
        <v>-2.7878226086955471</v>
      </c>
      <c r="O348" s="89">
        <f t="shared" si="88"/>
        <v>1.5</v>
      </c>
    </row>
    <row r="349" spans="2:15" x14ac:dyDescent="0.2">
      <c r="B349" s="70">
        <f t="shared" si="90"/>
        <v>349</v>
      </c>
      <c r="C349" s="83">
        <f t="shared" ca="1" si="90"/>
        <v>45981</v>
      </c>
      <c r="D349" s="84">
        <f t="shared" si="89"/>
        <v>2.9600000000002868</v>
      </c>
      <c r="E349" s="78">
        <f t="shared" si="77"/>
        <v>1.5051600000001459</v>
      </c>
      <c r="F349" s="78">
        <f t="shared" si="86"/>
        <v>14.562295081967211</v>
      </c>
      <c r="G349" s="76">
        <f t="shared" si="78"/>
        <v>9.4075014492754985</v>
      </c>
      <c r="H349" s="78">
        <f t="shared" si="79"/>
        <v>2.8222504347826494</v>
      </c>
      <c r="I349" s="78">
        <f t="shared" si="87"/>
        <v>6.2592658588738415</v>
      </c>
      <c r="J349" s="91">
        <f t="shared" si="80"/>
        <v>-1.3170904347825034</v>
      </c>
      <c r="K349" s="78">
        <f t="shared" si="81"/>
        <v>8.3030292230933682</v>
      </c>
      <c r="L349" s="91">
        <f t="shared" si="82"/>
        <v>7.1626182641892591</v>
      </c>
      <c r="M349" s="88">
        <f t="shared" si="83"/>
        <v>-8.4797086989717627</v>
      </c>
      <c r="N349" s="78">
        <f t="shared" si="84"/>
        <v>-2.8170904347825036</v>
      </c>
      <c r="O349" s="89">
        <f t="shared" si="88"/>
        <v>1.5</v>
      </c>
    </row>
    <row r="350" spans="2:15" x14ac:dyDescent="0.2">
      <c r="B350" s="70">
        <f t="shared" si="90"/>
        <v>350</v>
      </c>
      <c r="C350" s="83">
        <f t="shared" ca="1" si="90"/>
        <v>45982</v>
      </c>
      <c r="D350" s="84">
        <f t="shared" si="89"/>
        <v>2.8800000000002868</v>
      </c>
      <c r="E350" s="78">
        <f t="shared" si="77"/>
        <v>1.4644800000001459</v>
      </c>
      <c r="F350" s="78">
        <f t="shared" si="86"/>
        <v>14.562295081967211</v>
      </c>
      <c r="G350" s="76">
        <f t="shared" si="78"/>
        <v>9.3694608695653532</v>
      </c>
      <c r="H350" s="78">
        <f t="shared" si="79"/>
        <v>2.8108382608696059</v>
      </c>
      <c r="I350" s="78">
        <f t="shared" si="87"/>
        <v>6.2592658588738415</v>
      </c>
      <c r="J350" s="91">
        <f t="shared" si="80"/>
        <v>-1.34635826086946</v>
      </c>
      <c r="K350" s="78">
        <f t="shared" si="81"/>
        <v>8.3030292230933682</v>
      </c>
      <c r="L350" s="91">
        <f t="shared" si="82"/>
        <v>7.1626182641892591</v>
      </c>
      <c r="M350" s="88">
        <f t="shared" si="83"/>
        <v>-8.5089765250587188</v>
      </c>
      <c r="N350" s="78">
        <f t="shared" si="84"/>
        <v>-2.8463582608694598</v>
      </c>
      <c r="O350" s="89">
        <f t="shared" si="88"/>
        <v>1.5</v>
      </c>
    </row>
    <row r="351" spans="2:15" x14ac:dyDescent="0.2">
      <c r="B351" s="70">
        <f t="shared" si="90"/>
        <v>351</v>
      </c>
      <c r="C351" s="83">
        <f t="shared" ca="1" si="90"/>
        <v>45983</v>
      </c>
      <c r="D351" s="84">
        <f t="shared" si="89"/>
        <v>2.8000000000002867</v>
      </c>
      <c r="E351" s="78">
        <f t="shared" ref="E351:E365" si="91">D351*E$3/100</f>
        <v>1.4238000000001458</v>
      </c>
      <c r="F351" s="78">
        <f t="shared" si="86"/>
        <v>14.562295081967211</v>
      </c>
      <c r="G351" s="76">
        <f t="shared" ref="G351:G365" si="92">$H$2+D351*H$3</f>
        <v>9.3314202898552097</v>
      </c>
      <c r="H351" s="78">
        <f t="shared" ref="H351:H365" si="93">G351*H$4</f>
        <v>2.7994260869565628</v>
      </c>
      <c r="I351" s="78">
        <f t="shared" si="87"/>
        <v>6.2592658588738415</v>
      </c>
      <c r="J351" s="91">
        <f t="shared" ref="J351:J365" si="94">E351-H351</f>
        <v>-1.375626086956417</v>
      </c>
      <c r="K351" s="78">
        <f t="shared" ref="K351:K365" si="95">F351-I351</f>
        <v>8.3030292230933682</v>
      </c>
      <c r="L351" s="91">
        <f t="shared" ref="L351:L365" si="96">K351-$L$4</f>
        <v>7.1626182641892591</v>
      </c>
      <c r="M351" s="88">
        <f t="shared" ref="M351:M365" si="97">J351-L351</f>
        <v>-8.5382443511456767</v>
      </c>
      <c r="N351" s="78">
        <f t="shared" ref="N351:N365" si="98">J351-$N$2</f>
        <v>-2.8756260869564167</v>
      </c>
      <c r="O351" s="89">
        <f t="shared" si="88"/>
        <v>1.5</v>
      </c>
    </row>
    <row r="352" spans="2:15" x14ac:dyDescent="0.2">
      <c r="B352" s="70">
        <f t="shared" si="90"/>
        <v>352</v>
      </c>
      <c r="C352" s="83">
        <f t="shared" ca="1" si="90"/>
        <v>45984</v>
      </c>
      <c r="D352" s="84">
        <f t="shared" si="89"/>
        <v>2.7200000000002866</v>
      </c>
      <c r="E352" s="78">
        <f t="shared" si="91"/>
        <v>1.383120000000146</v>
      </c>
      <c r="F352" s="78">
        <f t="shared" si="86"/>
        <v>14.562295081967211</v>
      </c>
      <c r="G352" s="76">
        <f t="shared" si="92"/>
        <v>9.2933797101450644</v>
      </c>
      <c r="H352" s="78">
        <f t="shared" si="93"/>
        <v>2.7880139130435193</v>
      </c>
      <c r="I352" s="78">
        <f t="shared" si="87"/>
        <v>6.2592658588738415</v>
      </c>
      <c r="J352" s="91">
        <f t="shared" si="94"/>
        <v>-1.4048939130433733</v>
      </c>
      <c r="K352" s="78">
        <f t="shared" si="95"/>
        <v>8.3030292230933682</v>
      </c>
      <c r="L352" s="91">
        <f t="shared" si="96"/>
        <v>7.1626182641892591</v>
      </c>
      <c r="M352" s="88">
        <f t="shared" si="97"/>
        <v>-8.5675121772326328</v>
      </c>
      <c r="N352" s="78">
        <f t="shared" si="98"/>
        <v>-2.9048939130433733</v>
      </c>
      <c r="O352" s="89">
        <f t="shared" si="88"/>
        <v>1.5</v>
      </c>
    </row>
    <row r="353" spans="2:15" x14ac:dyDescent="0.2">
      <c r="B353" s="70">
        <f t="shared" si="90"/>
        <v>353</v>
      </c>
      <c r="C353" s="83">
        <f t="shared" ca="1" si="90"/>
        <v>45985</v>
      </c>
      <c r="D353" s="84">
        <f t="shared" si="89"/>
        <v>2.6400000000002866</v>
      </c>
      <c r="E353" s="78">
        <f t="shared" si="91"/>
        <v>1.3424400000001457</v>
      </c>
      <c r="F353" s="78">
        <f t="shared" si="86"/>
        <v>14.562295081967211</v>
      </c>
      <c r="G353" s="76">
        <f t="shared" si="92"/>
        <v>9.2553391304349191</v>
      </c>
      <c r="H353" s="78">
        <f t="shared" si="93"/>
        <v>2.7766017391304758</v>
      </c>
      <c r="I353" s="78">
        <f t="shared" si="87"/>
        <v>6.2592658588738415</v>
      </c>
      <c r="J353" s="91">
        <f t="shared" si="94"/>
        <v>-1.4341617391303301</v>
      </c>
      <c r="K353" s="78">
        <f t="shared" si="95"/>
        <v>8.3030292230933682</v>
      </c>
      <c r="L353" s="91">
        <f t="shared" si="96"/>
        <v>7.1626182641892591</v>
      </c>
      <c r="M353" s="88">
        <f t="shared" si="97"/>
        <v>-8.5967800033195889</v>
      </c>
      <c r="N353" s="78">
        <f t="shared" si="98"/>
        <v>-2.9341617391303298</v>
      </c>
      <c r="O353" s="89">
        <f t="shared" si="88"/>
        <v>1.5</v>
      </c>
    </row>
    <row r="354" spans="2:15" x14ac:dyDescent="0.2">
      <c r="B354" s="70">
        <f t="shared" si="90"/>
        <v>354</v>
      </c>
      <c r="C354" s="83">
        <f t="shared" ca="1" si="90"/>
        <v>45986</v>
      </c>
      <c r="D354" s="84">
        <f t="shared" si="89"/>
        <v>2.5600000000002865</v>
      </c>
      <c r="E354" s="78">
        <f t="shared" si="91"/>
        <v>1.3017600000001457</v>
      </c>
      <c r="F354" s="78">
        <f t="shared" si="86"/>
        <v>14.562295081967211</v>
      </c>
      <c r="G354" s="76">
        <f t="shared" si="92"/>
        <v>9.2172985507247738</v>
      </c>
      <c r="H354" s="78">
        <f t="shared" si="93"/>
        <v>2.7651895652174319</v>
      </c>
      <c r="I354" s="78">
        <f t="shared" si="87"/>
        <v>6.2592658588738415</v>
      </c>
      <c r="J354" s="91">
        <f t="shared" si="94"/>
        <v>-1.4634295652172862</v>
      </c>
      <c r="K354" s="78">
        <f t="shared" si="95"/>
        <v>8.3030292230933682</v>
      </c>
      <c r="L354" s="91">
        <f t="shared" si="96"/>
        <v>7.1626182641892591</v>
      </c>
      <c r="M354" s="88">
        <f t="shared" si="97"/>
        <v>-8.626047829406545</v>
      </c>
      <c r="N354" s="78">
        <f t="shared" si="98"/>
        <v>-2.963429565217286</v>
      </c>
      <c r="O354" s="89">
        <f t="shared" si="88"/>
        <v>1.5</v>
      </c>
    </row>
    <row r="355" spans="2:15" x14ac:dyDescent="0.2">
      <c r="B355" s="70">
        <f t="shared" si="90"/>
        <v>355</v>
      </c>
      <c r="C355" s="83">
        <f t="shared" ca="1" si="90"/>
        <v>45987</v>
      </c>
      <c r="D355" s="84">
        <f t="shared" si="89"/>
        <v>2.4800000000002864</v>
      </c>
      <c r="E355" s="78">
        <f t="shared" si="91"/>
        <v>1.2610800000001456</v>
      </c>
      <c r="F355" s="78">
        <f t="shared" si="86"/>
        <v>14.562295081967211</v>
      </c>
      <c r="G355" s="76">
        <f t="shared" si="92"/>
        <v>9.1792579710146285</v>
      </c>
      <c r="H355" s="78">
        <f t="shared" si="93"/>
        <v>2.7537773913043884</v>
      </c>
      <c r="I355" s="78">
        <f t="shared" si="87"/>
        <v>6.2592658588738415</v>
      </c>
      <c r="J355" s="91">
        <f t="shared" si="94"/>
        <v>-1.4926973913042427</v>
      </c>
      <c r="K355" s="78">
        <f t="shared" si="95"/>
        <v>8.3030292230933682</v>
      </c>
      <c r="L355" s="91">
        <f t="shared" si="96"/>
        <v>7.1626182641892591</v>
      </c>
      <c r="M355" s="88">
        <f t="shared" si="97"/>
        <v>-8.6553156554935011</v>
      </c>
      <c r="N355" s="78">
        <f t="shared" si="98"/>
        <v>-2.9926973913042429</v>
      </c>
      <c r="O355" s="89">
        <f t="shared" si="88"/>
        <v>1.5</v>
      </c>
    </row>
    <row r="356" spans="2:15" x14ac:dyDescent="0.2">
      <c r="B356" s="70">
        <f t="shared" si="90"/>
        <v>356</v>
      </c>
      <c r="C356" s="83">
        <f t="shared" ca="1" si="90"/>
        <v>45988</v>
      </c>
      <c r="D356" s="84">
        <f t="shared" si="89"/>
        <v>2.4000000000002863</v>
      </c>
      <c r="E356" s="78">
        <f t="shared" si="91"/>
        <v>1.2204000000001456</v>
      </c>
      <c r="F356" s="78">
        <f t="shared" si="86"/>
        <v>14.562295081967211</v>
      </c>
      <c r="G356" s="76">
        <f t="shared" si="92"/>
        <v>9.1412173913044832</v>
      </c>
      <c r="H356" s="78">
        <f t="shared" si="93"/>
        <v>2.7423652173913449</v>
      </c>
      <c r="I356" s="78">
        <f t="shared" si="87"/>
        <v>6.2592658588738415</v>
      </c>
      <c r="J356" s="91">
        <f t="shared" si="94"/>
        <v>-1.5219652173911993</v>
      </c>
      <c r="K356" s="78">
        <f t="shared" si="95"/>
        <v>8.3030292230933682</v>
      </c>
      <c r="L356" s="91">
        <f t="shared" si="96"/>
        <v>7.1626182641892591</v>
      </c>
      <c r="M356" s="88">
        <f t="shared" si="97"/>
        <v>-8.684583481580459</v>
      </c>
      <c r="N356" s="78">
        <f t="shared" si="98"/>
        <v>-3.0219652173911991</v>
      </c>
      <c r="O356" s="89">
        <f t="shared" si="88"/>
        <v>1.5</v>
      </c>
    </row>
    <row r="357" spans="2:15" x14ac:dyDescent="0.2">
      <c r="B357" s="70">
        <f t="shared" si="90"/>
        <v>357</v>
      </c>
      <c r="C357" s="83">
        <f t="shared" ca="1" si="90"/>
        <v>45989</v>
      </c>
      <c r="D357" s="84">
        <f t="shared" si="89"/>
        <v>2.3200000000002863</v>
      </c>
      <c r="E357" s="78">
        <f t="shared" si="91"/>
        <v>1.1797200000001455</v>
      </c>
      <c r="F357" s="78">
        <f t="shared" si="86"/>
        <v>14.562295081967211</v>
      </c>
      <c r="G357" s="76">
        <f t="shared" si="92"/>
        <v>9.1031768115943397</v>
      </c>
      <c r="H357" s="78">
        <f t="shared" si="93"/>
        <v>2.7309530434783018</v>
      </c>
      <c r="I357" s="78">
        <f t="shared" si="87"/>
        <v>6.2592658588738415</v>
      </c>
      <c r="J357" s="91">
        <f t="shared" si="94"/>
        <v>-1.5512330434781563</v>
      </c>
      <c r="K357" s="78">
        <f t="shared" si="95"/>
        <v>8.3030292230933682</v>
      </c>
      <c r="L357" s="91">
        <f t="shared" si="96"/>
        <v>7.1626182641892591</v>
      </c>
      <c r="M357" s="88">
        <f t="shared" si="97"/>
        <v>-8.7138513076674151</v>
      </c>
      <c r="N357" s="78">
        <f t="shared" si="98"/>
        <v>-3.051233043478156</v>
      </c>
      <c r="O357" s="89">
        <f t="shared" si="88"/>
        <v>1.5</v>
      </c>
    </row>
    <row r="358" spans="2:15" x14ac:dyDescent="0.2">
      <c r="B358" s="70">
        <f t="shared" si="90"/>
        <v>358</v>
      </c>
      <c r="C358" s="83">
        <f t="shared" ca="1" si="90"/>
        <v>45990</v>
      </c>
      <c r="D358" s="84">
        <f t="shared" si="89"/>
        <v>2.2400000000002862</v>
      </c>
      <c r="E358" s="78">
        <f t="shared" si="91"/>
        <v>1.1390400000001457</v>
      </c>
      <c r="F358" s="78">
        <f t="shared" si="86"/>
        <v>14.562295081967211</v>
      </c>
      <c r="G358" s="76">
        <f t="shared" si="92"/>
        <v>9.0651362318841944</v>
      </c>
      <c r="H358" s="78">
        <f t="shared" si="93"/>
        <v>2.7195408695652583</v>
      </c>
      <c r="I358" s="78">
        <f t="shared" si="87"/>
        <v>6.2592658588738415</v>
      </c>
      <c r="J358" s="91">
        <f t="shared" si="94"/>
        <v>-1.5805008695651126</v>
      </c>
      <c r="K358" s="78">
        <f t="shared" si="95"/>
        <v>8.3030292230933682</v>
      </c>
      <c r="L358" s="91">
        <f t="shared" si="96"/>
        <v>7.1626182641892591</v>
      </c>
      <c r="M358" s="88">
        <f t="shared" si="97"/>
        <v>-8.7431191337543712</v>
      </c>
      <c r="N358" s="78">
        <f t="shared" si="98"/>
        <v>-3.0805008695651126</v>
      </c>
      <c r="O358" s="89">
        <f t="shared" si="88"/>
        <v>1.5</v>
      </c>
    </row>
    <row r="359" spans="2:15" x14ac:dyDescent="0.2">
      <c r="B359" s="70">
        <f t="shared" ref="B359:C365" si="99">B358+1</f>
        <v>359</v>
      </c>
      <c r="C359" s="83">
        <f t="shared" ca="1" si="99"/>
        <v>45991</v>
      </c>
      <c r="D359" s="84">
        <f t="shared" si="89"/>
        <v>2.1600000000002861</v>
      </c>
      <c r="E359" s="78">
        <f t="shared" si="91"/>
        <v>1.0983600000001454</v>
      </c>
      <c r="F359" s="78">
        <f t="shared" si="86"/>
        <v>14.562295081967211</v>
      </c>
      <c r="G359" s="76">
        <f t="shared" si="92"/>
        <v>9.0270956521740491</v>
      </c>
      <c r="H359" s="78">
        <f t="shared" si="93"/>
        <v>2.7081286956522148</v>
      </c>
      <c r="I359" s="78">
        <f t="shared" si="87"/>
        <v>6.2592658588738415</v>
      </c>
      <c r="J359" s="91">
        <f t="shared" si="94"/>
        <v>-1.6097686956520694</v>
      </c>
      <c r="K359" s="78">
        <f t="shared" si="95"/>
        <v>8.3030292230933682</v>
      </c>
      <c r="L359" s="91">
        <f t="shared" si="96"/>
        <v>7.1626182641892591</v>
      </c>
      <c r="M359" s="88">
        <f t="shared" si="97"/>
        <v>-8.7723869598413291</v>
      </c>
      <c r="N359" s="78">
        <f t="shared" si="98"/>
        <v>-3.1097686956520691</v>
      </c>
      <c r="O359" s="89">
        <f t="shared" si="88"/>
        <v>1.5</v>
      </c>
    </row>
    <row r="360" spans="2:15" x14ac:dyDescent="0.2">
      <c r="B360" s="70">
        <f t="shared" si="99"/>
        <v>360</v>
      </c>
      <c r="C360" s="83">
        <f t="shared" ca="1" si="99"/>
        <v>45992</v>
      </c>
      <c r="D360" s="84">
        <f t="shared" si="89"/>
        <v>2.0800000000002861</v>
      </c>
      <c r="E360" s="78">
        <f t="shared" si="91"/>
        <v>1.0576800000001456</v>
      </c>
      <c r="F360" s="78">
        <f t="shared" si="86"/>
        <v>14.562295081967211</v>
      </c>
      <c r="G360" s="76">
        <f t="shared" si="92"/>
        <v>8.9890550724639038</v>
      </c>
      <c r="H360" s="78">
        <f t="shared" si="93"/>
        <v>2.6967165217391709</v>
      </c>
      <c r="I360" s="78">
        <f t="shared" si="87"/>
        <v>6.2592658588738415</v>
      </c>
      <c r="J360" s="91">
        <f t="shared" si="94"/>
        <v>-1.6390365217390253</v>
      </c>
      <c r="K360" s="78">
        <f t="shared" si="95"/>
        <v>8.3030292230933682</v>
      </c>
      <c r="L360" s="91">
        <f t="shared" si="96"/>
        <v>7.1626182641892591</v>
      </c>
      <c r="M360" s="88">
        <f t="shared" si="97"/>
        <v>-8.8016547859282852</v>
      </c>
      <c r="N360" s="78">
        <f t="shared" si="98"/>
        <v>-3.1390365217390253</v>
      </c>
      <c r="O360" s="89">
        <f t="shared" si="88"/>
        <v>1.5</v>
      </c>
    </row>
    <row r="361" spans="2:15" x14ac:dyDescent="0.2">
      <c r="B361" s="70">
        <f t="shared" si="99"/>
        <v>361</v>
      </c>
      <c r="C361" s="83">
        <f t="shared" ca="1" si="99"/>
        <v>45993</v>
      </c>
      <c r="D361" s="84">
        <f t="shared" si="89"/>
        <v>2.000000000000286</v>
      </c>
      <c r="E361" s="78">
        <f t="shared" si="91"/>
        <v>1.0170000000001453</v>
      </c>
      <c r="F361" s="78">
        <f t="shared" si="86"/>
        <v>14.562295081967211</v>
      </c>
      <c r="G361" s="76">
        <f t="shared" si="92"/>
        <v>8.9510144927537585</v>
      </c>
      <c r="H361" s="78">
        <f t="shared" si="93"/>
        <v>2.6853043478261274</v>
      </c>
      <c r="I361" s="78">
        <f t="shared" si="87"/>
        <v>6.2592658588738415</v>
      </c>
      <c r="J361" s="91">
        <f t="shared" si="94"/>
        <v>-1.668304347825982</v>
      </c>
      <c r="K361" s="78">
        <f t="shared" si="95"/>
        <v>8.3030292230933682</v>
      </c>
      <c r="L361" s="91">
        <f t="shared" si="96"/>
        <v>7.1626182641892591</v>
      </c>
      <c r="M361" s="88">
        <f t="shared" si="97"/>
        <v>-8.8309226120152413</v>
      </c>
      <c r="N361" s="78">
        <f t="shared" si="98"/>
        <v>-3.1683043478259822</v>
      </c>
      <c r="O361" s="89">
        <f t="shared" si="88"/>
        <v>1.5</v>
      </c>
    </row>
    <row r="362" spans="2:15" x14ac:dyDescent="0.2">
      <c r="B362" s="70">
        <f t="shared" si="99"/>
        <v>362</v>
      </c>
      <c r="C362" s="83">
        <f t="shared" ca="1" si="99"/>
        <v>45994</v>
      </c>
      <c r="D362" s="84">
        <f t="shared" si="89"/>
        <v>1.9200000000002859</v>
      </c>
      <c r="E362" s="78">
        <f t="shared" si="91"/>
        <v>0.9763200000001454</v>
      </c>
      <c r="F362" s="78">
        <f t="shared" si="86"/>
        <v>14.562295081967211</v>
      </c>
      <c r="G362" s="76">
        <f t="shared" si="92"/>
        <v>8.912973913043615</v>
      </c>
      <c r="H362" s="78">
        <f t="shared" si="93"/>
        <v>2.6738921739130843</v>
      </c>
      <c r="I362" s="78">
        <f t="shared" si="87"/>
        <v>6.2592658588738415</v>
      </c>
      <c r="J362" s="91">
        <f t="shared" si="94"/>
        <v>-1.6975721739129388</v>
      </c>
      <c r="K362" s="78">
        <f t="shared" si="95"/>
        <v>8.3030292230933682</v>
      </c>
      <c r="L362" s="91">
        <f t="shared" si="96"/>
        <v>7.1626182641892591</v>
      </c>
      <c r="M362" s="88">
        <f t="shared" si="97"/>
        <v>-8.8601904381021974</v>
      </c>
      <c r="N362" s="78">
        <f t="shared" si="98"/>
        <v>-3.1975721739129388</v>
      </c>
      <c r="O362" s="89">
        <f t="shared" si="88"/>
        <v>1.5</v>
      </c>
    </row>
    <row r="363" spans="2:15" x14ac:dyDescent="0.2">
      <c r="B363" s="70">
        <f t="shared" si="99"/>
        <v>363</v>
      </c>
      <c r="C363" s="83">
        <f t="shared" ca="1" si="99"/>
        <v>45995</v>
      </c>
      <c r="D363" s="84">
        <f t="shared" si="89"/>
        <v>1.8400000000002859</v>
      </c>
      <c r="E363" s="78">
        <f t="shared" si="91"/>
        <v>0.93564000000014547</v>
      </c>
      <c r="F363" s="78">
        <f t="shared" si="86"/>
        <v>14.562295081967211</v>
      </c>
      <c r="G363" s="76">
        <f t="shared" si="92"/>
        <v>8.8749333333334697</v>
      </c>
      <c r="H363" s="78">
        <f t="shared" si="93"/>
        <v>2.6624800000000408</v>
      </c>
      <c r="I363" s="78">
        <f t="shared" si="87"/>
        <v>6.2592658588738415</v>
      </c>
      <c r="J363" s="91">
        <f t="shared" si="94"/>
        <v>-1.7268399999998953</v>
      </c>
      <c r="K363" s="78">
        <f t="shared" si="95"/>
        <v>8.3030292230933682</v>
      </c>
      <c r="L363" s="91">
        <f t="shared" si="96"/>
        <v>7.1626182641892591</v>
      </c>
      <c r="M363" s="88">
        <f t="shared" si="97"/>
        <v>-8.8894582641891553</v>
      </c>
      <c r="N363" s="78">
        <f t="shared" si="98"/>
        <v>-3.2268399999998953</v>
      </c>
      <c r="O363" s="89">
        <f t="shared" si="88"/>
        <v>1.5</v>
      </c>
    </row>
    <row r="364" spans="2:15" x14ac:dyDescent="0.2">
      <c r="B364" s="70">
        <f t="shared" si="99"/>
        <v>364</v>
      </c>
      <c r="C364" s="83">
        <f t="shared" ca="1" si="99"/>
        <v>45996</v>
      </c>
      <c r="D364" s="84">
        <f t="shared" si="89"/>
        <v>1.7600000000002858</v>
      </c>
      <c r="E364" s="78">
        <f t="shared" si="91"/>
        <v>0.89496000000014531</v>
      </c>
      <c r="F364" s="78">
        <f t="shared" si="86"/>
        <v>14.562295081967211</v>
      </c>
      <c r="G364" s="76">
        <f t="shared" si="92"/>
        <v>8.8368927536233244</v>
      </c>
      <c r="H364" s="78">
        <f t="shared" si="93"/>
        <v>2.6510678260869973</v>
      </c>
      <c r="I364" s="78">
        <f t="shared" si="87"/>
        <v>6.2592658588738415</v>
      </c>
      <c r="J364" s="91">
        <f t="shared" si="94"/>
        <v>-1.7561078260868519</v>
      </c>
      <c r="K364" s="78">
        <f t="shared" si="95"/>
        <v>8.3030292230933682</v>
      </c>
      <c r="L364" s="91">
        <f t="shared" si="96"/>
        <v>7.1626182641892591</v>
      </c>
      <c r="M364" s="88">
        <f t="shared" si="97"/>
        <v>-8.9187260902761114</v>
      </c>
      <c r="N364" s="78">
        <f t="shared" si="98"/>
        <v>-3.2561078260868519</v>
      </c>
      <c r="O364" s="89">
        <f t="shared" si="88"/>
        <v>1.5</v>
      </c>
    </row>
    <row r="365" spans="2:15" x14ac:dyDescent="0.2">
      <c r="B365" s="70">
        <f t="shared" si="99"/>
        <v>365</v>
      </c>
      <c r="C365" s="83">
        <f t="shared" ca="1" si="99"/>
        <v>45997</v>
      </c>
      <c r="D365" s="84">
        <f t="shared" si="89"/>
        <v>1.6800000000002857</v>
      </c>
      <c r="E365" s="78">
        <f t="shared" si="91"/>
        <v>0.85428000000014537</v>
      </c>
      <c r="F365" s="78">
        <f t="shared" si="86"/>
        <v>14.562295081967211</v>
      </c>
      <c r="G365" s="76">
        <f t="shared" si="92"/>
        <v>8.7988521739131791</v>
      </c>
      <c r="H365" s="78">
        <f t="shared" si="93"/>
        <v>2.6396556521739538</v>
      </c>
      <c r="I365" s="78">
        <f t="shared" si="87"/>
        <v>6.2592658588738415</v>
      </c>
      <c r="J365" s="91">
        <f t="shared" si="94"/>
        <v>-1.7853756521738084</v>
      </c>
      <c r="K365" s="78">
        <f t="shared" si="95"/>
        <v>8.3030292230933682</v>
      </c>
      <c r="L365" s="91">
        <f t="shared" si="96"/>
        <v>7.1626182641892591</v>
      </c>
      <c r="M365" s="88">
        <f t="shared" si="97"/>
        <v>-8.9479939163630675</v>
      </c>
      <c r="N365" s="78">
        <f t="shared" si="98"/>
        <v>-3.2853756521738084</v>
      </c>
      <c r="O365" s="89">
        <f t="shared" si="88"/>
        <v>1.5</v>
      </c>
    </row>
    <row r="366" spans="2:15" x14ac:dyDescent="0.2">
      <c r="C366" s="71"/>
    </row>
    <row r="367" spans="2:15" x14ac:dyDescent="0.2">
      <c r="C367" s="71"/>
    </row>
    <row r="368" spans="2:15" x14ac:dyDescent="0.2">
      <c r="C368" s="71"/>
    </row>
    <row r="369" spans="3:3" x14ac:dyDescent="0.2">
      <c r="C369" s="71"/>
    </row>
    <row r="370" spans="3:3" x14ac:dyDescent="0.2">
      <c r="C370" s="71"/>
    </row>
    <row r="371" spans="3:3" x14ac:dyDescent="0.2">
      <c r="C371" s="71"/>
    </row>
    <row r="372" spans="3:3" x14ac:dyDescent="0.2">
      <c r="C372" s="71"/>
    </row>
    <row r="373" spans="3:3" x14ac:dyDescent="0.2">
      <c r="C373" s="71"/>
    </row>
    <row r="374" spans="3:3" x14ac:dyDescent="0.2">
      <c r="C374" s="71"/>
    </row>
    <row r="375" spans="3:3" x14ac:dyDescent="0.2">
      <c r="C375" s="71"/>
    </row>
    <row r="376" spans="3:3" x14ac:dyDescent="0.2">
      <c r="C376" s="71"/>
    </row>
    <row r="377" spans="3:3" x14ac:dyDescent="0.2">
      <c r="C377" s="71"/>
    </row>
    <row r="378" spans="3:3" x14ac:dyDescent="0.2">
      <c r="C378" s="71"/>
    </row>
    <row r="379" spans="3:3" x14ac:dyDescent="0.2">
      <c r="C379" s="71"/>
    </row>
    <row r="380" spans="3:3" x14ac:dyDescent="0.2">
      <c r="C380" s="71"/>
    </row>
    <row r="381" spans="3:3" x14ac:dyDescent="0.2">
      <c r="C381" s="71"/>
    </row>
    <row r="382" spans="3:3" x14ac:dyDescent="0.2">
      <c r="C382" s="71"/>
    </row>
    <row r="383" spans="3:3" x14ac:dyDescent="0.2">
      <c r="C383" s="71"/>
    </row>
    <row r="384" spans="3:3" x14ac:dyDescent="0.2">
      <c r="C384" s="71"/>
    </row>
    <row r="385" spans="3:3" x14ac:dyDescent="0.2">
      <c r="C385" s="71"/>
    </row>
    <row r="386" spans="3:3" x14ac:dyDescent="0.2">
      <c r="C386" s="71"/>
    </row>
    <row r="387" spans="3:3" x14ac:dyDescent="0.2">
      <c r="C387" s="71"/>
    </row>
    <row r="388" spans="3:3" x14ac:dyDescent="0.2">
      <c r="C388" s="71"/>
    </row>
    <row r="389" spans="3:3" x14ac:dyDescent="0.2">
      <c r="C389" s="71"/>
    </row>
    <row r="390" spans="3:3" x14ac:dyDescent="0.2">
      <c r="C390" s="71"/>
    </row>
    <row r="391" spans="3:3" x14ac:dyDescent="0.2">
      <c r="C391" s="71"/>
    </row>
    <row r="392" spans="3:3" x14ac:dyDescent="0.2">
      <c r="C392" s="71"/>
    </row>
    <row r="393" spans="3:3" x14ac:dyDescent="0.2">
      <c r="C393" s="71"/>
    </row>
    <row r="394" spans="3:3" x14ac:dyDescent="0.2">
      <c r="C394" s="71"/>
    </row>
    <row r="395" spans="3:3" x14ac:dyDescent="0.2">
      <c r="C395" s="71"/>
    </row>
    <row r="396" spans="3:3" x14ac:dyDescent="0.2">
      <c r="C396" s="71"/>
    </row>
    <row r="397" spans="3:3" x14ac:dyDescent="0.2">
      <c r="C397" s="71"/>
    </row>
    <row r="398" spans="3:3" x14ac:dyDescent="0.2">
      <c r="C398" s="71"/>
    </row>
    <row r="399" spans="3:3" x14ac:dyDescent="0.2">
      <c r="C399" s="71"/>
    </row>
    <row r="400" spans="3:3" x14ac:dyDescent="0.2">
      <c r="C400" s="71"/>
    </row>
    <row r="401" spans="3:3" x14ac:dyDescent="0.2">
      <c r="C401" s="71"/>
    </row>
    <row r="402" spans="3:3" x14ac:dyDescent="0.2">
      <c r="C402" s="71"/>
    </row>
    <row r="403" spans="3:3" x14ac:dyDescent="0.2">
      <c r="C403" s="71"/>
    </row>
    <row r="404" spans="3:3" x14ac:dyDescent="0.2">
      <c r="C404" s="71"/>
    </row>
    <row r="405" spans="3:3" x14ac:dyDescent="0.2">
      <c r="C405" s="71"/>
    </row>
    <row r="406" spans="3:3" x14ac:dyDescent="0.2">
      <c r="C406" s="71"/>
    </row>
    <row r="407" spans="3:3" x14ac:dyDescent="0.2">
      <c r="C407" s="71"/>
    </row>
    <row r="408" spans="3:3" x14ac:dyDescent="0.2">
      <c r="C408" s="71"/>
    </row>
    <row r="409" spans="3:3" x14ac:dyDescent="0.2">
      <c r="C409" s="71"/>
    </row>
    <row r="410" spans="3:3" x14ac:dyDescent="0.2">
      <c r="C410" s="71"/>
    </row>
    <row r="411" spans="3:3" x14ac:dyDescent="0.2">
      <c r="C411" s="71"/>
    </row>
    <row r="412" spans="3:3" x14ac:dyDescent="0.2">
      <c r="C412" s="71"/>
    </row>
    <row r="413" spans="3:3" x14ac:dyDescent="0.2">
      <c r="C413" s="71"/>
    </row>
    <row r="414" spans="3:3" x14ac:dyDescent="0.2">
      <c r="C414" s="71"/>
    </row>
    <row r="415" spans="3:3" x14ac:dyDescent="0.2">
      <c r="C415" s="71"/>
    </row>
    <row r="416" spans="3:3" x14ac:dyDescent="0.2">
      <c r="C416" s="71"/>
    </row>
    <row r="417" spans="3:3" x14ac:dyDescent="0.2">
      <c r="C417" s="71"/>
    </row>
    <row r="418" spans="3:3" x14ac:dyDescent="0.2">
      <c r="C418" s="71"/>
    </row>
    <row r="419" spans="3:3" x14ac:dyDescent="0.2">
      <c r="C419" s="71"/>
    </row>
    <row r="420" spans="3:3" x14ac:dyDescent="0.2">
      <c r="C420" s="71"/>
    </row>
    <row r="421" spans="3:3" x14ac:dyDescent="0.2">
      <c r="C421" s="71"/>
    </row>
    <row r="422" spans="3:3" x14ac:dyDescent="0.2">
      <c r="C422" s="71"/>
    </row>
    <row r="423" spans="3:3" x14ac:dyDescent="0.2">
      <c r="C423" s="71"/>
    </row>
    <row r="424" spans="3:3" x14ac:dyDescent="0.2">
      <c r="C424" s="71"/>
    </row>
    <row r="425" spans="3:3" x14ac:dyDescent="0.2">
      <c r="C425" s="71"/>
    </row>
    <row r="426" spans="3:3" x14ac:dyDescent="0.2">
      <c r="C426" s="71"/>
    </row>
    <row r="427" spans="3:3" x14ac:dyDescent="0.2">
      <c r="C427" s="71"/>
    </row>
    <row r="428" spans="3:3" x14ac:dyDescent="0.2">
      <c r="C428" s="71"/>
    </row>
    <row r="429" spans="3:3" x14ac:dyDescent="0.2">
      <c r="C429" s="71"/>
    </row>
    <row r="430" spans="3:3" x14ac:dyDescent="0.2">
      <c r="C430" s="71"/>
    </row>
    <row r="431" spans="3:3" x14ac:dyDescent="0.2">
      <c r="C431" s="71"/>
    </row>
    <row r="432" spans="3:3" x14ac:dyDescent="0.2">
      <c r="C432" s="71"/>
    </row>
    <row r="433" spans="3:3" x14ac:dyDescent="0.2">
      <c r="C433" s="71"/>
    </row>
    <row r="434" spans="3:3" x14ac:dyDescent="0.2">
      <c r="C434" s="71"/>
    </row>
    <row r="435" spans="3:3" x14ac:dyDescent="0.2">
      <c r="C435" s="71"/>
    </row>
    <row r="436" spans="3:3" x14ac:dyDescent="0.2">
      <c r="C436" s="71"/>
    </row>
    <row r="437" spans="3:3" x14ac:dyDescent="0.2">
      <c r="C437" s="71"/>
    </row>
    <row r="438" spans="3:3" x14ac:dyDescent="0.2">
      <c r="C438" s="71"/>
    </row>
    <row r="439" spans="3:3" x14ac:dyDescent="0.2">
      <c r="C439" s="71"/>
    </row>
    <row r="440" spans="3:3" x14ac:dyDescent="0.2">
      <c r="C440" s="71"/>
    </row>
    <row r="441" spans="3:3" x14ac:dyDescent="0.2">
      <c r="C441" s="71"/>
    </row>
    <row r="442" spans="3:3" x14ac:dyDescent="0.2">
      <c r="C442" s="71"/>
    </row>
    <row r="443" spans="3:3" x14ac:dyDescent="0.2">
      <c r="C443" s="71"/>
    </row>
    <row r="444" spans="3:3" x14ac:dyDescent="0.2">
      <c r="C444" s="71"/>
    </row>
    <row r="445" spans="3:3" x14ac:dyDescent="0.2">
      <c r="C445" s="71"/>
    </row>
    <row r="446" spans="3:3" x14ac:dyDescent="0.2">
      <c r="C446" s="71"/>
    </row>
    <row r="447" spans="3:3" x14ac:dyDescent="0.2">
      <c r="C447" s="71"/>
    </row>
    <row r="448" spans="3:3" x14ac:dyDescent="0.2">
      <c r="C448" s="71"/>
    </row>
    <row r="449" spans="3:3" x14ac:dyDescent="0.2">
      <c r="C449" s="71"/>
    </row>
    <row r="450" spans="3:3" x14ac:dyDescent="0.2">
      <c r="C450" s="71"/>
    </row>
    <row r="451" spans="3:3" x14ac:dyDescent="0.2">
      <c r="C451" s="71"/>
    </row>
    <row r="452" spans="3:3" x14ac:dyDescent="0.2">
      <c r="C452" s="71"/>
    </row>
    <row r="453" spans="3:3" x14ac:dyDescent="0.2">
      <c r="C453" s="71"/>
    </row>
    <row r="454" spans="3:3" x14ac:dyDescent="0.2">
      <c r="C454" s="71"/>
    </row>
    <row r="455" spans="3:3" x14ac:dyDescent="0.2">
      <c r="C455" s="71"/>
    </row>
    <row r="456" spans="3:3" x14ac:dyDescent="0.2">
      <c r="C456" s="71"/>
    </row>
    <row r="457" spans="3:3" x14ac:dyDescent="0.2">
      <c r="C457" s="71"/>
    </row>
    <row r="458" spans="3:3" x14ac:dyDescent="0.2">
      <c r="C458" s="71"/>
    </row>
    <row r="459" spans="3:3" x14ac:dyDescent="0.2">
      <c r="C459" s="71"/>
    </row>
    <row r="460" spans="3:3" x14ac:dyDescent="0.2">
      <c r="C460" s="71"/>
    </row>
    <row r="461" spans="3:3" x14ac:dyDescent="0.2">
      <c r="C461" s="71"/>
    </row>
    <row r="462" spans="3:3" x14ac:dyDescent="0.2">
      <c r="C462" s="71"/>
    </row>
    <row r="463" spans="3:3" x14ac:dyDescent="0.2">
      <c r="C463" s="71"/>
    </row>
    <row r="464" spans="3:3" x14ac:dyDescent="0.2">
      <c r="C464" s="71"/>
    </row>
    <row r="465" spans="3:3" x14ac:dyDescent="0.2">
      <c r="C465" s="71"/>
    </row>
    <row r="466" spans="3:3" x14ac:dyDescent="0.2">
      <c r="C466" s="71"/>
    </row>
    <row r="467" spans="3:3" x14ac:dyDescent="0.2">
      <c r="C467" s="71"/>
    </row>
    <row r="468" spans="3:3" x14ac:dyDescent="0.2">
      <c r="C468" s="71"/>
    </row>
    <row r="469" spans="3:3" x14ac:dyDescent="0.2">
      <c r="C469" s="71"/>
    </row>
    <row r="470" spans="3:3" x14ac:dyDescent="0.2">
      <c r="C470" s="71"/>
    </row>
    <row r="471" spans="3:3" x14ac:dyDescent="0.2">
      <c r="C471" s="71"/>
    </row>
    <row r="472" spans="3:3" x14ac:dyDescent="0.2">
      <c r="C472" s="71"/>
    </row>
    <row r="473" spans="3:3" x14ac:dyDescent="0.2">
      <c r="C473" s="71"/>
    </row>
    <row r="474" spans="3:3" x14ac:dyDescent="0.2">
      <c r="C474" s="71"/>
    </row>
    <row r="475" spans="3:3" x14ac:dyDescent="0.2">
      <c r="C475" s="71"/>
    </row>
    <row r="476" spans="3:3" x14ac:dyDescent="0.2">
      <c r="C476" s="71"/>
    </row>
    <row r="477" spans="3:3" x14ac:dyDescent="0.2">
      <c r="C477" s="71"/>
    </row>
    <row r="478" spans="3:3" x14ac:dyDescent="0.2">
      <c r="C478" s="71"/>
    </row>
    <row r="479" spans="3:3" x14ac:dyDescent="0.2">
      <c r="C479" s="71"/>
    </row>
    <row r="480" spans="3:3" x14ac:dyDescent="0.2">
      <c r="C480" s="71"/>
    </row>
    <row r="481" spans="3:3" x14ac:dyDescent="0.2">
      <c r="C481" s="71"/>
    </row>
    <row r="482" spans="3:3" x14ac:dyDescent="0.2">
      <c r="C482" s="71"/>
    </row>
    <row r="483" spans="3:3" x14ac:dyDescent="0.2">
      <c r="C483" s="71"/>
    </row>
    <row r="484" spans="3:3" x14ac:dyDescent="0.2">
      <c r="C484" s="71"/>
    </row>
    <row r="485" spans="3:3" x14ac:dyDescent="0.2">
      <c r="C485" s="71"/>
    </row>
    <row r="486" spans="3:3" x14ac:dyDescent="0.2">
      <c r="C486" s="71"/>
    </row>
    <row r="487" spans="3:3" x14ac:dyDescent="0.2">
      <c r="C487" s="71"/>
    </row>
    <row r="488" spans="3:3" x14ac:dyDescent="0.2">
      <c r="C488" s="71"/>
    </row>
    <row r="489" spans="3:3" x14ac:dyDescent="0.2">
      <c r="C489" s="71"/>
    </row>
    <row r="490" spans="3:3" x14ac:dyDescent="0.2">
      <c r="C490" s="71"/>
    </row>
    <row r="491" spans="3:3" x14ac:dyDescent="0.2">
      <c r="C491" s="71"/>
    </row>
    <row r="492" spans="3:3" x14ac:dyDescent="0.2">
      <c r="C492" s="71"/>
    </row>
    <row r="493" spans="3:3" x14ac:dyDescent="0.2">
      <c r="C493" s="71"/>
    </row>
    <row r="494" spans="3:3" x14ac:dyDescent="0.2">
      <c r="C494" s="71"/>
    </row>
    <row r="495" spans="3:3" x14ac:dyDescent="0.2">
      <c r="C495" s="71"/>
    </row>
    <row r="496" spans="3:3" x14ac:dyDescent="0.2">
      <c r="C496" s="71"/>
    </row>
    <row r="497" spans="3:3" x14ac:dyDescent="0.2">
      <c r="C497" s="71"/>
    </row>
    <row r="498" spans="3:3" x14ac:dyDescent="0.2">
      <c r="C498" s="71"/>
    </row>
    <row r="499" spans="3:3" x14ac:dyDescent="0.2">
      <c r="C499" s="71"/>
    </row>
    <row r="500" spans="3:3" x14ac:dyDescent="0.2">
      <c r="C500" s="71"/>
    </row>
    <row r="501" spans="3:3" x14ac:dyDescent="0.2">
      <c r="C501" s="71"/>
    </row>
    <row r="502" spans="3:3" x14ac:dyDescent="0.2">
      <c r="C502" s="71"/>
    </row>
    <row r="503" spans="3:3" x14ac:dyDescent="0.2">
      <c r="C503" s="71"/>
    </row>
    <row r="504" spans="3:3" x14ac:dyDescent="0.2">
      <c r="C504" s="71"/>
    </row>
    <row r="505" spans="3:3" x14ac:dyDescent="0.2">
      <c r="C505" s="71"/>
    </row>
    <row r="506" spans="3:3" x14ac:dyDescent="0.2">
      <c r="C506" s="71"/>
    </row>
    <row r="507" spans="3:3" x14ac:dyDescent="0.2">
      <c r="C507" s="71"/>
    </row>
    <row r="508" spans="3:3" x14ac:dyDescent="0.2">
      <c r="C508" s="71"/>
    </row>
    <row r="509" spans="3:3" x14ac:dyDescent="0.2">
      <c r="C509" s="71"/>
    </row>
    <row r="510" spans="3:3" x14ac:dyDescent="0.2">
      <c r="C510" s="71"/>
    </row>
    <row r="511" spans="3:3" x14ac:dyDescent="0.2">
      <c r="C511" s="71"/>
    </row>
    <row r="512" spans="3:3" x14ac:dyDescent="0.2">
      <c r="C512" s="71"/>
    </row>
    <row r="513" spans="3:3" x14ac:dyDescent="0.2">
      <c r="C513" s="71"/>
    </row>
    <row r="514" spans="3:3" x14ac:dyDescent="0.2">
      <c r="C514" s="71"/>
    </row>
    <row r="515" spans="3:3" x14ac:dyDescent="0.2">
      <c r="C515" s="71"/>
    </row>
    <row r="516" spans="3:3" x14ac:dyDescent="0.2">
      <c r="C516" s="71"/>
    </row>
    <row r="517" spans="3:3" x14ac:dyDescent="0.2">
      <c r="C517" s="71"/>
    </row>
    <row r="518" spans="3:3" x14ac:dyDescent="0.2">
      <c r="C518" s="71"/>
    </row>
    <row r="519" spans="3:3" x14ac:dyDescent="0.2">
      <c r="C519" s="71"/>
    </row>
    <row r="520" spans="3:3" x14ac:dyDescent="0.2">
      <c r="C520" s="71"/>
    </row>
    <row r="521" spans="3:3" x14ac:dyDescent="0.2">
      <c r="C521" s="71"/>
    </row>
    <row r="522" spans="3:3" x14ac:dyDescent="0.2">
      <c r="C522" s="71"/>
    </row>
    <row r="523" spans="3:3" x14ac:dyDescent="0.2">
      <c r="C523" s="71"/>
    </row>
    <row r="524" spans="3:3" x14ac:dyDescent="0.2">
      <c r="C524" s="71"/>
    </row>
    <row r="525" spans="3:3" x14ac:dyDescent="0.2">
      <c r="C525" s="71"/>
    </row>
    <row r="526" spans="3:3" x14ac:dyDescent="0.2">
      <c r="C526" s="71"/>
    </row>
    <row r="527" spans="3:3" x14ac:dyDescent="0.2">
      <c r="C527" s="71"/>
    </row>
    <row r="528" spans="3:3" x14ac:dyDescent="0.2">
      <c r="C528" s="71"/>
    </row>
  </sheetData>
  <sheetProtection password="CF35" sheet="1" objects="1" scenarios="1" selectLockedCells="1"/>
  <pageMargins left="0.7" right="0.7" top="0.78740157499999996" bottom="0.78740157499999996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topLeftCell="A43" workbookViewId="0">
      <selection activeCell="I73" sqref="I73"/>
    </sheetView>
  </sheetViews>
  <sheetFormatPr baseColWidth="10" defaultRowHeight="14.25" x14ac:dyDescent="0.2"/>
  <sheetData/>
  <pageMargins left="0.70866141732283472" right="0.70866141732283472" top="0.78740157480314965" bottom="0.78740157480314965" header="0.31496062992125984" footer="0.31496062992125984"/>
  <pageSetup paperSize="9" scale="76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3</vt:i4>
      </vt:variant>
    </vt:vector>
  </HeadingPairs>
  <TitlesOfParts>
    <vt:vector size="7" baseType="lpstr">
      <vt:lpstr>1. Freigabe</vt:lpstr>
      <vt:lpstr>2. Vergleich</vt:lpstr>
      <vt:lpstr>NR Milchleistung</vt:lpstr>
      <vt:lpstr>Tabelle1</vt:lpstr>
      <vt:lpstr>'2. Vergleich'!Druckbereich</vt:lpstr>
      <vt:lpstr>Tabelle1!Druckbereich</vt:lpstr>
      <vt:lpstr>'2. Vergleich'!Drucktitel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Rainer Möller</dc:creator>
  <cp:lastModifiedBy>Rainer Möller</cp:lastModifiedBy>
  <cp:lastPrinted>2020-10-22T12:50:58Z</cp:lastPrinted>
  <dcterms:created xsi:type="dcterms:W3CDTF">2012-07-11T15:14:01Z</dcterms:created>
  <dcterms:modified xsi:type="dcterms:W3CDTF">2024-12-17T17:46:54Z</dcterms:modified>
</cp:coreProperties>
</file>