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Maisernte 2021" sheetId="1" r:id="rId1"/>
  </sheets>
  <definedNames>
    <definedName name="_xlnm.Print_Area" localSheetId="0">'Maisernte 2021'!$A$1:$K$9</definedName>
  </definedNames>
  <calcPr calcId="145621"/>
</workbook>
</file>

<file path=xl/calcChain.xml><?xml version="1.0" encoding="utf-8"?>
<calcChain xmlns="http://schemas.openxmlformats.org/spreadsheetml/2006/main">
  <c r="E6" i="1" l="1"/>
  <c r="D5" i="1" l="1"/>
  <c r="D7" i="1"/>
  <c r="E5" i="1"/>
  <c r="D8" i="1" l="1"/>
</calcChain>
</file>

<file path=xl/sharedStrings.xml><?xml version="1.0" encoding="utf-8"?>
<sst xmlns="http://schemas.openxmlformats.org/spreadsheetml/2006/main" count="44" uniqueCount="39">
  <si>
    <t>Kolben-TS %</t>
  </si>
  <si>
    <t>Milchig-teigförmig</t>
  </si>
  <si>
    <t>Teigartig ohne Saftaustritt</t>
  </si>
  <si>
    <t>Korn teilweise fest</t>
  </si>
  <si>
    <t>Korn überwiegend fest</t>
  </si>
  <si>
    <t>Korn ist hart</t>
  </si>
  <si>
    <t>Schwarzer Punkt</t>
  </si>
  <si>
    <t>TS-Gehalt Restpflanze</t>
  </si>
  <si>
    <t>Frischkolbenanteil</t>
  </si>
  <si>
    <t>TS % Restpflanze</t>
  </si>
  <si>
    <t>in % der Gesamtpflanze</t>
  </si>
  <si>
    <t>Kolben-TS-Gehalt %</t>
  </si>
  <si>
    <t>Austritt von Flüssigkeit</t>
  </si>
  <si>
    <t>Schaumbildung</t>
  </si>
  <si>
    <t>Austritt Schaum/Flüssigkeit</t>
  </si>
  <si>
    <t>Kaum noch Schaum</t>
  </si>
  <si>
    <t>Kein Austritt von Sickersaft</t>
  </si>
  <si>
    <t>TS-Gehalt</t>
  </si>
  <si>
    <t>Anteil</t>
  </si>
  <si>
    <t>2. Frischkolbenanteil
an Gesamtpflanze</t>
  </si>
  <si>
    <t>28 - 35 %</t>
  </si>
  <si>
    <t>&lt;&lt;&lt;</t>
  </si>
  <si>
    <t>Eindrücken des Korns mit dem Daumennagel, um die Konsistenz des Korns zu ermitteln</t>
  </si>
  <si>
    <t>1. Restpflanze:
TS-Gehalt</t>
  </si>
  <si>
    <t>3. Kolben:
TS-Gehalt</t>
  </si>
  <si>
    <t>Auswringen des Stängels
ca. 30 - 40 cm über dem Boden</t>
  </si>
  <si>
    <t>Weiße Felder: Anklicken + auswählen</t>
  </si>
  <si>
    <t>Berechnung in 3 Schritten &gt;&gt;</t>
  </si>
  <si>
    <t>Ziel: 28-35 %</t>
  </si>
  <si>
    <t>Niedrig 40 %</t>
  </si>
  <si>
    <t>Mittel 50 %</t>
  </si>
  <si>
    <t>Hoch 60 %</t>
  </si>
  <si>
    <t>Niedrig - mittel 45 %</t>
  </si>
  <si>
    <t>Mittel - hoch 55 %</t>
  </si>
  <si>
    <r>
      <rPr>
        <i/>
        <u/>
        <sz val="10"/>
        <color theme="1"/>
        <rFont val="Arial"/>
        <family val="2"/>
      </rPr>
      <t>Gewicht Kolben</t>
    </r>
    <r>
      <rPr>
        <i/>
        <sz val="10"/>
        <color theme="1"/>
        <rFont val="Arial"/>
        <family val="2"/>
      </rPr>
      <t xml:space="preserve">
Gewicht Gesamtpflanze</t>
    </r>
  </si>
  <si>
    <t>x 100</t>
  </si>
  <si>
    <t>TS-Gehalt der
Maispflanze</t>
  </si>
  <si>
    <t>Maisernte-Check:
Optimaler Erntezeitpunkt in 3 Schritten!</t>
  </si>
  <si>
    <t>Planze mit + ohne
Kolben wiegen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</si>
</sst>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%&quot;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164" fontId="7" fillId="5" borderId="2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164" fontId="7" fillId="5" borderId="2" xfId="0" applyNumberFormat="1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right" vertical="center" wrapText="1"/>
    </xf>
    <xf numFmtId="0" fontId="10" fillId="6" borderId="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2">
    <dxf>
      <font>
        <b/>
        <i val="0"/>
        <strike val="0"/>
        <color theme="0"/>
      </font>
      <fill>
        <patternFill>
          <bgColor theme="6" tint="-0.499984740745262"/>
        </patternFill>
      </fill>
    </dxf>
    <dxf>
      <font>
        <b/>
        <i val="0"/>
        <strike val="0"/>
        <color theme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495300</xdr:rowOff>
    </xdr:from>
    <xdr:to>
      <xdr:col>9</xdr:col>
      <xdr:colOff>759996</xdr:colOff>
      <xdr:row>1</xdr:row>
      <xdr:rowOff>639600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495300"/>
          <a:ext cx="1521996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showGridLines="0" tabSelected="1" zoomScaleNormal="100" workbookViewId="0">
      <selection activeCell="C5" sqref="C5"/>
    </sheetView>
  </sheetViews>
  <sheetFormatPr baseColWidth="10" defaultRowHeight="14.25" x14ac:dyDescent="0.25"/>
  <cols>
    <col min="1" max="1" width="13" style="2" customWidth="1"/>
    <col min="2" max="2" width="25.7109375" style="2" customWidth="1"/>
    <col min="3" max="3" width="40.7109375" style="2" customWidth="1"/>
    <col min="4" max="4" width="15.7109375" style="2" customWidth="1"/>
    <col min="5" max="5" width="11.42578125" style="2" hidden="1" customWidth="1"/>
    <col min="6" max="6" width="2.7109375" style="2" hidden="1" customWidth="1"/>
    <col min="7" max="7" width="11.42578125" style="2" hidden="1" customWidth="1"/>
    <col min="8" max="10" width="11.42578125" style="2"/>
    <col min="11" max="11" width="21.7109375" style="2" customWidth="1"/>
    <col min="12" max="12" width="0" style="2" hidden="1" customWidth="1"/>
    <col min="13" max="13" width="21.5703125" style="2" bestFit="1" customWidth="1"/>
    <col min="14" max="16384" width="11.42578125" style="2"/>
  </cols>
  <sheetData>
    <row r="1" spans="2:14" ht="51" customHeight="1" x14ac:dyDescent="0.25"/>
    <row r="2" spans="2:14" ht="57" customHeight="1" x14ac:dyDescent="0.25">
      <c r="B2" s="17" t="s">
        <v>37</v>
      </c>
      <c r="C2" s="16"/>
      <c r="D2" s="16"/>
    </row>
    <row r="4" spans="2:14" ht="15.75" x14ac:dyDescent="0.25">
      <c r="C4" s="8" t="s">
        <v>26</v>
      </c>
      <c r="D4" s="8" t="s">
        <v>17</v>
      </c>
      <c r="E4" s="2" t="s">
        <v>18</v>
      </c>
    </row>
    <row r="5" spans="2:14" s="4" customFormat="1" ht="60" customHeight="1" x14ac:dyDescent="0.25">
      <c r="B5" s="3" t="s">
        <v>23</v>
      </c>
      <c r="C5" s="1" t="s">
        <v>12</v>
      </c>
      <c r="D5" s="7">
        <f>VLOOKUP(C5,B16:C20,2,0)</f>
        <v>18</v>
      </c>
      <c r="E5" s="11">
        <f>100-E6</f>
        <v>60</v>
      </c>
      <c r="G5" s="4" t="s">
        <v>21</v>
      </c>
      <c r="H5" s="18" t="s">
        <v>25</v>
      </c>
      <c r="I5" s="18"/>
      <c r="J5" s="18"/>
    </row>
    <row r="6" spans="2:14" s="4" customFormat="1" ht="60" customHeight="1" x14ac:dyDescent="0.25">
      <c r="B6" s="3" t="s">
        <v>19</v>
      </c>
      <c r="C6" s="1" t="s">
        <v>29</v>
      </c>
      <c r="D6" s="9"/>
      <c r="E6" s="13">
        <f>VLOOKUP(C6,B23:C27,2,0)</f>
        <v>40</v>
      </c>
      <c r="G6" s="4" t="s">
        <v>21</v>
      </c>
      <c r="H6" s="19" t="s">
        <v>38</v>
      </c>
      <c r="I6" s="20"/>
      <c r="J6" s="21"/>
      <c r="M6" s="14" t="s">
        <v>34</v>
      </c>
      <c r="N6" s="15" t="s">
        <v>35</v>
      </c>
    </row>
    <row r="7" spans="2:14" s="4" customFormat="1" ht="60" customHeight="1" x14ac:dyDescent="0.25">
      <c r="B7" s="3" t="s">
        <v>24</v>
      </c>
      <c r="C7" s="1" t="s">
        <v>1</v>
      </c>
      <c r="D7" s="7">
        <f>VLOOKUP(C7,B30:C35,2,0)</f>
        <v>35</v>
      </c>
      <c r="E7" s="13"/>
      <c r="G7" s="4" t="s">
        <v>21</v>
      </c>
      <c r="H7" s="18" t="s">
        <v>22</v>
      </c>
      <c r="I7" s="18"/>
      <c r="J7" s="18"/>
    </row>
    <row r="8" spans="2:14" ht="60" customHeight="1" x14ac:dyDescent="0.25">
      <c r="B8" s="3" t="s">
        <v>36</v>
      </c>
      <c r="C8" s="3" t="s">
        <v>27</v>
      </c>
      <c r="D8" s="10">
        <f>(D5*E5+D7*E6)/100</f>
        <v>24.8</v>
      </c>
      <c r="E8" s="12" t="s">
        <v>20</v>
      </c>
      <c r="H8" s="22" t="s">
        <v>28</v>
      </c>
      <c r="I8" s="22"/>
      <c r="J8" s="22"/>
    </row>
    <row r="9" spans="2:14" ht="15" x14ac:dyDescent="0.25">
      <c r="B9" s="4"/>
      <c r="C9" s="4"/>
    </row>
    <row r="10" spans="2:14" ht="15" customHeight="1" x14ac:dyDescent="0.25">
      <c r="B10" s="5"/>
    </row>
    <row r="14" spans="2:14" hidden="1" x14ac:dyDescent="0.25"/>
    <row r="15" spans="2:14" ht="15" hidden="1" x14ac:dyDescent="0.25">
      <c r="B15" s="6" t="s">
        <v>7</v>
      </c>
      <c r="C15" s="6" t="s">
        <v>9</v>
      </c>
    </row>
    <row r="16" spans="2:14" hidden="1" x14ac:dyDescent="0.25">
      <c r="B16" s="2" t="s">
        <v>12</v>
      </c>
      <c r="C16" s="2">
        <v>18</v>
      </c>
    </row>
    <row r="17" spans="2:3" hidden="1" x14ac:dyDescent="0.25">
      <c r="B17" s="2" t="s">
        <v>14</v>
      </c>
      <c r="C17" s="2">
        <v>21</v>
      </c>
    </row>
    <row r="18" spans="2:3" hidden="1" x14ac:dyDescent="0.25">
      <c r="B18" s="2" t="s">
        <v>13</v>
      </c>
      <c r="C18" s="2">
        <v>24</v>
      </c>
    </row>
    <row r="19" spans="2:3" hidden="1" x14ac:dyDescent="0.25">
      <c r="B19" s="2" t="s">
        <v>15</v>
      </c>
      <c r="C19" s="2">
        <v>26</v>
      </c>
    </row>
    <row r="20" spans="2:3" hidden="1" x14ac:dyDescent="0.25">
      <c r="B20" s="2" t="s">
        <v>16</v>
      </c>
      <c r="C20" s="2">
        <v>28</v>
      </c>
    </row>
    <row r="21" spans="2:3" hidden="1" x14ac:dyDescent="0.25"/>
    <row r="22" spans="2:3" ht="15" hidden="1" x14ac:dyDescent="0.25">
      <c r="B22" s="6" t="s">
        <v>8</v>
      </c>
      <c r="C22" s="6" t="s">
        <v>10</v>
      </c>
    </row>
    <row r="23" spans="2:3" hidden="1" x14ac:dyDescent="0.25">
      <c r="B23" s="2" t="s">
        <v>29</v>
      </c>
      <c r="C23" s="2">
        <v>40</v>
      </c>
    </row>
    <row r="24" spans="2:3" hidden="1" x14ac:dyDescent="0.25">
      <c r="B24" s="2" t="s">
        <v>32</v>
      </c>
      <c r="C24" s="2">
        <v>45</v>
      </c>
    </row>
    <row r="25" spans="2:3" hidden="1" x14ac:dyDescent="0.25">
      <c r="B25" s="2" t="s">
        <v>30</v>
      </c>
      <c r="C25" s="2">
        <v>50</v>
      </c>
    </row>
    <row r="26" spans="2:3" hidden="1" x14ac:dyDescent="0.25">
      <c r="B26" s="2" t="s">
        <v>33</v>
      </c>
      <c r="C26" s="2">
        <v>55</v>
      </c>
    </row>
    <row r="27" spans="2:3" hidden="1" x14ac:dyDescent="0.25">
      <c r="B27" s="2" t="s">
        <v>31</v>
      </c>
      <c r="C27" s="2">
        <v>60</v>
      </c>
    </row>
    <row r="28" spans="2:3" hidden="1" x14ac:dyDescent="0.25"/>
    <row r="29" spans="2:3" ht="15" hidden="1" x14ac:dyDescent="0.25">
      <c r="B29" s="6" t="s">
        <v>0</v>
      </c>
      <c r="C29" s="6" t="s">
        <v>11</v>
      </c>
    </row>
    <row r="30" spans="2:3" hidden="1" x14ac:dyDescent="0.25">
      <c r="B30" s="2" t="s">
        <v>1</v>
      </c>
      <c r="C30" s="2">
        <v>35</v>
      </c>
    </row>
    <row r="31" spans="2:3" hidden="1" x14ac:dyDescent="0.25">
      <c r="B31" s="2" t="s">
        <v>2</v>
      </c>
      <c r="C31" s="2">
        <v>40</v>
      </c>
    </row>
    <row r="32" spans="2:3" hidden="1" x14ac:dyDescent="0.25">
      <c r="B32" s="2" t="s">
        <v>3</v>
      </c>
      <c r="C32" s="2">
        <v>45</v>
      </c>
    </row>
    <row r="33" spans="2:3" hidden="1" x14ac:dyDescent="0.25">
      <c r="B33" s="2" t="s">
        <v>4</v>
      </c>
      <c r="C33" s="2">
        <v>50</v>
      </c>
    </row>
    <row r="34" spans="2:3" hidden="1" x14ac:dyDescent="0.25">
      <c r="B34" s="2" t="s">
        <v>5</v>
      </c>
      <c r="C34" s="2">
        <v>55</v>
      </c>
    </row>
    <row r="35" spans="2:3" hidden="1" x14ac:dyDescent="0.25">
      <c r="B35" s="2" t="s">
        <v>6</v>
      </c>
      <c r="C35" s="2">
        <v>60</v>
      </c>
    </row>
    <row r="36" spans="2:3" hidden="1" x14ac:dyDescent="0.25"/>
  </sheetData>
  <sheetProtection password="CF35" sheet="1" objects="1" scenarios="1" selectLockedCells="1"/>
  <mergeCells count="6">
    <mergeCell ref="B2:D2"/>
    <mergeCell ref="E6:E7"/>
    <mergeCell ref="H5:J5"/>
    <mergeCell ref="H6:J6"/>
    <mergeCell ref="H7:J7"/>
    <mergeCell ref="H8:J8"/>
  </mergeCells>
  <conditionalFormatting sqref="D8">
    <cfRule type="cellIs" dxfId="1" priority="1" operator="greaterThan">
      <formula>35</formula>
    </cfRule>
    <cfRule type="cellIs" dxfId="0" priority="2" operator="between">
      <formula>28</formula>
      <formula>35</formula>
    </cfRule>
  </conditionalFormatting>
  <dataValidations count="3">
    <dataValidation type="list" allowBlank="1" showInputMessage="1" showErrorMessage="1" sqref="C6">
      <formula1>$B$23:$B$27</formula1>
    </dataValidation>
    <dataValidation type="list" allowBlank="1" showInputMessage="1" showErrorMessage="1" sqref="C7">
      <formula1>$B$30:$B$35</formula1>
    </dataValidation>
    <dataValidation type="list" allowBlank="1" showInputMessage="1" showErrorMessage="1" sqref="C5">
      <formula1>$B$16:$B$20</formula1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Maisernte 2021</vt:lpstr>
      <vt:lpstr>'Maisernte 2021'!Druckbereich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2021-09-16T09:33:50Z</cp:lastPrinted>
  <dcterms:created xsi:type="dcterms:W3CDTF">2020-08-17T15:36:08Z</dcterms:created>
  <dcterms:modified xsi:type="dcterms:W3CDTF">2021-09-16T09:34:42Z</dcterms:modified>
</cp:coreProperties>
</file>